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E:\NA WWW POZIOM 5 OPRACOWANAI 2015\"/>
    </mc:Choice>
  </mc:AlternateContent>
  <bookViews>
    <workbookView xWindow="0" yWindow="0" windowWidth="6300" windowHeight="0" tabRatio="721"/>
  </bookViews>
  <sheets>
    <sheet name="Plan studiów " sheetId="1" r:id="rId1"/>
    <sheet name="Arkusz1" sheetId="2" r:id="rId2"/>
    <sheet name="Arkusz2" sheetId="3" r:id="rId3"/>
  </sheets>
  <calcPr calcId="162913"/>
</workbook>
</file>

<file path=xl/calcChain.xml><?xml version="1.0" encoding="utf-8"?>
<calcChain xmlns="http://schemas.openxmlformats.org/spreadsheetml/2006/main">
  <c r="BK38" i="1" l="1"/>
  <c r="F38" i="1"/>
  <c r="BK37" i="1"/>
  <c r="F37" i="1"/>
  <c r="BK36" i="1"/>
  <c r="F36" i="1"/>
  <c r="BK35" i="1"/>
  <c r="F35" i="1"/>
  <c r="BK34" i="1"/>
  <c r="F34" i="1"/>
  <c r="BK33" i="1"/>
  <c r="F33" i="1"/>
  <c r="BK32" i="1"/>
  <c r="F32" i="1"/>
  <c r="BK31" i="1"/>
  <c r="F31" i="1"/>
  <c r="BK30" i="1"/>
  <c r="F30" i="1"/>
  <c r="BK29" i="1"/>
  <c r="F29" i="1"/>
  <c r="BK28" i="1"/>
  <c r="F28" i="1"/>
  <c r="BK27" i="1"/>
  <c r="F27" i="1"/>
  <c r="BK26" i="1"/>
  <c r="F26" i="1"/>
  <c r="BK25" i="1"/>
  <c r="F25" i="1"/>
  <c r="BK24" i="1"/>
  <c r="F24" i="1"/>
  <c r="BK23" i="1"/>
  <c r="F23" i="1"/>
  <c r="BK22" i="1"/>
  <c r="F22" i="1"/>
  <c r="BK21" i="1"/>
  <c r="F21" i="1"/>
  <c r="BK20" i="1"/>
  <c r="F20" i="1"/>
  <c r="BK19" i="1"/>
  <c r="F19" i="1"/>
  <c r="BK18" i="1"/>
  <c r="F18" i="1"/>
  <c r="BK17" i="1"/>
  <c r="F17" i="1"/>
  <c r="BD43" i="1"/>
  <c r="BK16" i="1" l="1"/>
  <c r="BK39" i="1"/>
  <c r="BI40" i="1"/>
  <c r="F10" i="1"/>
  <c r="F11" i="1"/>
  <c r="F12" i="1"/>
  <c r="F13" i="1"/>
  <c r="F14" i="1"/>
  <c r="F15" i="1"/>
  <c r="F16" i="1"/>
  <c r="F39" i="1"/>
  <c r="BK10" i="1"/>
  <c r="BK11" i="1"/>
  <c r="BK12" i="1"/>
  <c r="BK13" i="1"/>
  <c r="BK14" i="1"/>
  <c r="BK15" i="1"/>
  <c r="F9" i="1" l="1"/>
  <c r="BF43" i="1"/>
  <c r="AF43" i="1"/>
  <c r="AS43" i="1"/>
  <c r="S43" i="1"/>
  <c r="BB43" i="1"/>
  <c r="AZ43" i="1"/>
  <c r="AX43" i="1"/>
  <c r="AQ43" i="1"/>
  <c r="AO43" i="1"/>
  <c r="AM43" i="1"/>
  <c r="AK43" i="1"/>
  <c r="AD43" i="1"/>
  <c r="AB43" i="1"/>
  <c r="Z43" i="1"/>
  <c r="X43" i="1"/>
  <c r="Q43" i="1"/>
  <c r="O43" i="1"/>
  <c r="M43" i="1"/>
  <c r="K43" i="1"/>
  <c r="BH40" i="1"/>
  <c r="BG40" i="1"/>
  <c r="BF40" i="1"/>
  <c r="AV40" i="1"/>
  <c r="AU40" i="1"/>
  <c r="AT40" i="1"/>
  <c r="AS40" i="1"/>
  <c r="AI40" i="1"/>
  <c r="AH40" i="1"/>
  <c r="AG40" i="1"/>
  <c r="AF40" i="1"/>
  <c r="V40" i="1"/>
  <c r="U40" i="1"/>
  <c r="T40" i="1"/>
  <c r="S40" i="1"/>
  <c r="AJ42" i="1" l="1"/>
  <c r="X53" i="1"/>
  <c r="BJ42" i="1"/>
  <c r="AW42" i="1"/>
  <c r="W42" i="1"/>
  <c r="K52" i="1"/>
  <c r="X52" i="1"/>
  <c r="AK52" i="1"/>
  <c r="AX52" i="1"/>
  <c r="K51" i="1"/>
  <c r="X51" i="1"/>
  <c r="AK51" i="1"/>
  <c r="AX51" i="1"/>
  <c r="BK9" i="1"/>
  <c r="BK41" i="1" l="1"/>
  <c r="BK42" i="1"/>
  <c r="K53" i="1"/>
  <c r="AJ40" i="1"/>
  <c r="AJ50" i="1" s="1"/>
  <c r="W40" i="1"/>
  <c r="W50" i="1" s="1"/>
  <c r="BJ40" i="1"/>
  <c r="AW40" i="1"/>
  <c r="AW50" i="1" s="1"/>
  <c r="J43" i="1"/>
  <c r="AM45" i="1"/>
  <c r="M45" i="1"/>
  <c r="AK53" i="1"/>
  <c r="I43" i="1"/>
  <c r="BK51" i="1"/>
  <c r="H43" i="1"/>
  <c r="G43" i="1"/>
  <c r="AX53" i="1"/>
  <c r="AX45" i="1"/>
  <c r="BK52" i="1"/>
  <c r="BK53" i="1" l="1"/>
  <c r="BK40" i="1"/>
  <c r="AQ45" i="1"/>
  <c r="AK45" i="1"/>
  <c r="AO45" i="1"/>
  <c r="BD45" i="1"/>
  <c r="AZ45" i="1"/>
  <c r="BB45" i="1"/>
  <c r="O45" i="1"/>
  <c r="K45" i="1"/>
  <c r="Q45" i="1"/>
  <c r="F43" i="1"/>
  <c r="H45" i="1" s="1"/>
  <c r="X45" i="1"/>
  <c r="AD45" i="1"/>
  <c r="Z45" i="1"/>
  <c r="AB45" i="1"/>
  <c r="AS45" i="1" l="1"/>
  <c r="BF45" i="1"/>
  <c r="S45" i="1"/>
  <c r="J45" i="1"/>
  <c r="I45" i="1"/>
  <c r="G45" i="1"/>
  <c r="AF45" i="1"/>
  <c r="F45" i="1" l="1"/>
</calcChain>
</file>

<file path=xl/sharedStrings.xml><?xml version="1.0" encoding="utf-8"?>
<sst xmlns="http://schemas.openxmlformats.org/spreadsheetml/2006/main" count="192" uniqueCount="121">
  <si>
    <t xml:space="preserve">P L A N   S T U D I Ó W </t>
  </si>
  <si>
    <t>Lp.</t>
  </si>
  <si>
    <t>Liczba egzaminów</t>
  </si>
  <si>
    <t>Liczba zaliczeń</t>
  </si>
  <si>
    <t>Razem</t>
  </si>
  <si>
    <t>w tym</t>
  </si>
  <si>
    <t>Tygodni w semestrze</t>
  </si>
  <si>
    <t xml:space="preserve">   </t>
  </si>
  <si>
    <t>W</t>
  </si>
  <si>
    <t>C</t>
  </si>
  <si>
    <t>L</t>
  </si>
  <si>
    <t>P</t>
  </si>
  <si>
    <t>KA</t>
  </si>
  <si>
    <t>Wykłady</t>
  </si>
  <si>
    <t>Ćwiczenia</t>
  </si>
  <si>
    <t>Laboratoria</t>
  </si>
  <si>
    <t>Projekty</t>
  </si>
  <si>
    <t>Oznaczenie:</t>
  </si>
  <si>
    <t>Razem liczba godzin</t>
  </si>
  <si>
    <t>ogółem</t>
  </si>
  <si>
    <t>Procentowy udział liczby godzin zajęć</t>
  </si>
  <si>
    <t>Łączna liczba punktów ECTS</t>
  </si>
  <si>
    <t>Uwagi:</t>
  </si>
  <si>
    <t>Plan studiów obowiązuje od:</t>
  </si>
  <si>
    <t>Rozdział zajęć dydaktycznych na semestry</t>
  </si>
  <si>
    <t>Kod modułu kształcenia</t>
  </si>
  <si>
    <t>Nazwa modułu kształcenia</t>
  </si>
  <si>
    <t>za zajęcia o charakterze praktycznym</t>
  </si>
  <si>
    <t>Liczba punktów ECTS za zajęcia o charakterze praktycznym</t>
  </si>
  <si>
    <t>Liczba punktów ECTS za zajęcia wymagające bezpośredniego udziału nauczycieli akademickich</t>
  </si>
  <si>
    <t>Zatwierdzenie:</t>
  </si>
  <si>
    <t>Liczba godzin tygodniowo</t>
  </si>
  <si>
    <t xml:space="preserve">     Ogólna liczba godzin</t>
  </si>
  <si>
    <t>Liczba punktów ECTS</t>
  </si>
  <si>
    <t>za pozostałe zajęcia</t>
  </si>
  <si>
    <t>Liczba punktów ECTS za praktyki</t>
  </si>
  <si>
    <t>E - egzamin</t>
  </si>
  <si>
    <t>Z - zaliczenie na podstawie bieżącej kontroli postępów w semestrze</t>
  </si>
  <si>
    <t>KA - punkty ECTS</t>
  </si>
  <si>
    <r>
      <t>KA</t>
    </r>
    <r>
      <rPr>
        <vertAlign val="subscript"/>
        <sz val="6"/>
        <rFont val="Times New Roman"/>
        <family val="1"/>
        <charset val="238"/>
      </rPr>
      <t>W</t>
    </r>
  </si>
  <si>
    <r>
      <t>KA</t>
    </r>
    <r>
      <rPr>
        <vertAlign val="subscript"/>
        <sz val="6"/>
        <rFont val="Times New Roman"/>
        <family val="1"/>
        <charset val="238"/>
      </rPr>
      <t>C</t>
    </r>
  </si>
  <si>
    <r>
      <t>KA</t>
    </r>
    <r>
      <rPr>
        <vertAlign val="subscript"/>
        <sz val="6"/>
        <rFont val="Times New Roman"/>
        <family val="1"/>
        <charset val="238"/>
      </rPr>
      <t>L</t>
    </r>
  </si>
  <si>
    <r>
      <t>KA</t>
    </r>
    <r>
      <rPr>
        <vertAlign val="subscript"/>
        <sz val="6"/>
        <rFont val="Times New Roman"/>
        <family val="1"/>
        <charset val="238"/>
      </rPr>
      <t>P</t>
    </r>
  </si>
  <si>
    <t>Semestr  II</t>
  </si>
  <si>
    <t>Semestr  III</t>
  </si>
  <si>
    <t>Semestr IV</t>
  </si>
  <si>
    <t>Semestr  I</t>
  </si>
  <si>
    <t>PO-A1</t>
  </si>
  <si>
    <t>PO-A2</t>
  </si>
  <si>
    <t>PO-A3</t>
  </si>
  <si>
    <t>PO-A4</t>
  </si>
  <si>
    <t>PO-A5</t>
  </si>
  <si>
    <t>PO-A6</t>
  </si>
  <si>
    <t>PO-B1</t>
  </si>
  <si>
    <t>PO-B2</t>
  </si>
  <si>
    <t>PO-B3</t>
  </si>
  <si>
    <t>PO-C1</t>
  </si>
  <si>
    <t>PO-C2</t>
  </si>
  <si>
    <t>PO-C3</t>
  </si>
  <si>
    <t>PO-C4</t>
  </si>
  <si>
    <t>PO-C5</t>
  </si>
  <si>
    <t>PO-C6</t>
  </si>
  <si>
    <t>PO-C7</t>
  </si>
  <si>
    <t>PO-C8</t>
  </si>
  <si>
    <t>PO-C9</t>
  </si>
  <si>
    <t>PO-C10</t>
  </si>
  <si>
    <t>PO-C11</t>
  </si>
  <si>
    <t>PO-C12</t>
  </si>
  <si>
    <t>PO-C13</t>
  </si>
  <si>
    <t>PO-C14</t>
  </si>
  <si>
    <t>PO-C15</t>
  </si>
  <si>
    <t>PO-C16</t>
  </si>
  <si>
    <t>PO-C17</t>
  </si>
  <si>
    <t>PO-E1</t>
  </si>
  <si>
    <t>PO-E2</t>
  </si>
  <si>
    <t>PO-E3</t>
  </si>
  <si>
    <t>PO-E4</t>
  </si>
  <si>
    <t>Język angielski</t>
  </si>
  <si>
    <t>Wprowadzenie do technik informatycznych</t>
  </si>
  <si>
    <t>Bezpieczeństwo i higiena pracy</t>
  </si>
  <si>
    <t>Podstawy przedsiębiorczości</t>
  </si>
  <si>
    <t>Komunikacja interpersonalna i praca w zespole</t>
  </si>
  <si>
    <t>Wychowanie fizyczne</t>
  </si>
  <si>
    <t>Trygonometria i geometria dwu- i tójwymiarowa</t>
  </si>
  <si>
    <t>Wprowadzenie do mechaniki technicznej</t>
  </si>
  <si>
    <t>Materiały konstrukcyjne</t>
  </si>
  <si>
    <t xml:space="preserve">Rysunek techniczny </t>
  </si>
  <si>
    <t xml:space="preserve">CAD </t>
  </si>
  <si>
    <t>Wprowadzenie do konstrukcji maszyn</t>
  </si>
  <si>
    <t>Centra obróbkowe CNC</t>
  </si>
  <si>
    <t>Metrologia warsztatowa i kontrola jakości</t>
  </si>
  <si>
    <t>Techniki wytwarzania</t>
  </si>
  <si>
    <t>Podstawy projektowania procesów technologicznych</t>
  </si>
  <si>
    <t>Podstawy programowania obrabiarek CNC</t>
  </si>
  <si>
    <t>Programowanie warsztatowe OSN</t>
  </si>
  <si>
    <t>Komputerowo wspomagane programowanie obróbki (CAM)</t>
  </si>
  <si>
    <t>Podstawy eksploatacji obrabiarek sterowanych numerycznie</t>
  </si>
  <si>
    <t>Analiza ekonomiczna produkcji</t>
  </si>
  <si>
    <t>Podstawy zarządzania produkcją</t>
  </si>
  <si>
    <t>Podstawy zarządzania środowiskiem i ekologia</t>
  </si>
  <si>
    <t xml:space="preserve">Przedmioty wybieralne </t>
  </si>
  <si>
    <t>Projekt zespołowy</t>
  </si>
  <si>
    <t>Praktyka operatora centrum obróbkowego</t>
  </si>
  <si>
    <t>Praktyka programisty centrum obróbkowego</t>
  </si>
  <si>
    <t>Projekt dyplomowy</t>
  </si>
  <si>
    <t>Przygotowanie do egzaminu dyplomowego</t>
  </si>
  <si>
    <t>E</t>
  </si>
  <si>
    <t>Z</t>
  </si>
  <si>
    <t>Podstawy napędów i sterowania obrabiarek numerycznych</t>
  </si>
  <si>
    <t>15 dni (zaliczenie)</t>
  </si>
  <si>
    <t>30 dni (zaliczenie)</t>
  </si>
  <si>
    <t>20 dni (zaliczenie)</t>
  </si>
  <si>
    <t>Praktyka zawodowa - programisty centrum obróbkowego - 20 dni</t>
  </si>
  <si>
    <t>Praktyka zawodowa - operatora centrum obróbkowego - 60 dni</t>
  </si>
  <si>
    <t>Państwowa Wyższa Szkoła Zawodowa w Elblągu</t>
  </si>
  <si>
    <t>Instytut Politechniczny</t>
  </si>
  <si>
    <t>5 poziom kształcenia</t>
  </si>
  <si>
    <r>
      <t xml:space="preserve">Kierunek: </t>
    </r>
    <r>
      <rPr>
        <b/>
        <sz val="14"/>
        <rFont val="Times New Roman"/>
        <family val="1"/>
        <charset val="238"/>
      </rPr>
      <t xml:space="preserve"> PROGRAMISTA-OPERATOR CENTRÓW OBRÓBKOWYCH CNC</t>
    </r>
  </si>
  <si>
    <t>profil praktyczny</t>
  </si>
  <si>
    <t>z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</si>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</sst>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0.0"/>
  </numFmts>
  <fonts count="48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family val="2"/>
      <charset val="238"/>
    </font>
    <font>
      <sz val="5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sz val="6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10"/>
      <color rgb="FFFF0000"/>
      <name val="Times New Roman"/>
      <family val="1"/>
      <charset val="238"/>
    </font>
    <font>
      <sz val="5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5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6"/>
      <name val="Times New Roman"/>
      <family val="1"/>
      <charset val="238"/>
    </font>
    <font>
      <sz val="12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color rgb="FFFF000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vertAlign val="subscript"/>
      <sz val="6"/>
      <name val="Times New Roman"/>
      <family val="1"/>
      <charset val="238"/>
    </font>
    <font>
      <sz val="10"/>
      <name val="Arial CE"/>
      <charset val="238"/>
    </font>
    <font>
      <sz val="7"/>
      <name val="Times New Roman"/>
      <family val="1"/>
      <charset val="238"/>
    </font>
    <font>
      <sz val="11"/>
      <name val="Arial"/>
      <family val="2"/>
      <charset val="238"/>
    </font>
    <font>
      <b/>
      <i/>
      <sz val="12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23" borderId="9" applyNumberFormat="0" applyAlignment="0" applyProtection="0"/>
    <xf numFmtId="0" fontId="17" fillId="3" borderId="0" applyNumberFormat="0" applyBorder="0" applyAlignment="0" applyProtection="0"/>
    <xf numFmtId="0" fontId="44" fillId="0" borderId="0"/>
  </cellStyleXfs>
  <cellXfs count="428">
    <xf numFmtId="0" fontId="0" fillId="0" borderId="0" xfId="0"/>
    <xf numFmtId="0" fontId="21" fillId="0" borderId="0" xfId="36" applyFont="1" applyAlignment="1">
      <alignment vertical="center"/>
    </xf>
    <xf numFmtId="0" fontId="22" fillId="0" borderId="0" xfId="36" applyFont="1" applyAlignment="1">
      <alignment horizontal="right" vertical="center"/>
    </xf>
    <xf numFmtId="0" fontId="22" fillId="0" borderId="0" xfId="36" applyFont="1" applyAlignment="1">
      <alignment vertical="center"/>
    </xf>
    <xf numFmtId="0" fontId="23" fillId="0" borderId="0" xfId="36" applyFont="1" applyAlignment="1">
      <alignment horizontal="center" vertical="center"/>
    </xf>
    <xf numFmtId="0" fontId="22" fillId="0" borderId="0" xfId="36" applyFont="1" applyAlignment="1">
      <alignment horizontal="center" vertical="center"/>
    </xf>
    <xf numFmtId="0" fontId="22" fillId="0" borderId="0" xfId="36" applyFont="1" applyAlignment="1">
      <alignment horizontal="left" vertical="center"/>
    </xf>
    <xf numFmtId="0" fontId="22" fillId="0" borderId="0" xfId="36" applyFont="1" applyBorder="1" applyAlignment="1">
      <alignment horizontal="left" vertical="center"/>
    </xf>
    <xf numFmtId="0" fontId="22" fillId="0" borderId="0" xfId="36" applyFont="1" applyBorder="1" applyAlignment="1">
      <alignment horizontal="right" vertical="center"/>
    </xf>
    <xf numFmtId="0" fontId="24" fillId="0" borderId="0" xfId="36" applyFont="1" applyAlignment="1">
      <alignment vertical="center"/>
    </xf>
    <xf numFmtId="0" fontId="23" fillId="0" borderId="0" xfId="36" applyFont="1" applyAlignment="1">
      <alignment vertical="center"/>
    </xf>
    <xf numFmtId="0" fontId="24" fillId="0" borderId="0" xfId="36" applyFont="1" applyBorder="1" applyAlignment="1">
      <alignment vertical="center"/>
    </xf>
    <xf numFmtId="0" fontId="25" fillId="0" borderId="0" xfId="36" applyFont="1" applyAlignment="1">
      <alignment vertical="center"/>
    </xf>
    <xf numFmtId="0" fontId="25" fillId="0" borderId="0" xfId="36" applyFont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24" fillId="0" borderId="0" xfId="36" applyFont="1" applyAlignment="1"/>
    <xf numFmtId="0" fontId="24" fillId="0" borderId="0" xfId="36" applyFont="1" applyAlignment="1">
      <alignment vertical="center"/>
    </xf>
    <xf numFmtId="0" fontId="26" fillId="0" borderId="0" xfId="36" applyFont="1" applyAlignment="1">
      <alignment vertical="center"/>
    </xf>
    <xf numFmtId="0" fontId="27" fillId="0" borderId="0" xfId="36" applyFont="1" applyAlignment="1">
      <alignment horizontal="right" vertical="center"/>
    </xf>
    <xf numFmtId="0" fontId="27" fillId="0" borderId="0" xfId="36" applyFont="1" applyAlignment="1">
      <alignment vertical="center"/>
    </xf>
    <xf numFmtId="0" fontId="28" fillId="0" borderId="0" xfId="36" applyFont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7" fillId="0" borderId="0" xfId="36" applyFont="1" applyAlignment="1">
      <alignment horizontal="left" vertical="center"/>
    </xf>
    <xf numFmtId="0" fontId="27" fillId="0" borderId="0" xfId="36" applyFont="1" applyBorder="1" applyAlignment="1">
      <alignment horizontal="left" vertical="center"/>
    </xf>
    <xf numFmtId="0" fontId="27" fillId="0" borderId="0" xfId="36" applyFont="1" applyBorder="1" applyAlignment="1">
      <alignment horizontal="right" vertical="center"/>
    </xf>
    <xf numFmtId="0" fontId="26" fillId="0" borderId="0" xfId="36" applyFont="1" applyAlignment="1">
      <alignment horizontal="right" vertical="center"/>
    </xf>
    <xf numFmtId="0" fontId="29" fillId="0" borderId="0" xfId="36" applyFont="1" applyAlignment="1">
      <alignment vertical="center"/>
    </xf>
    <xf numFmtId="0" fontId="30" fillId="0" borderId="0" xfId="36" applyFont="1" applyAlignment="1">
      <alignment horizontal="right" vertical="center"/>
    </xf>
    <xf numFmtId="0" fontId="31" fillId="0" borderId="0" xfId="36" applyFont="1" applyAlignment="1">
      <alignment horizontal="center" vertical="center"/>
    </xf>
    <xf numFmtId="0" fontId="30" fillId="0" borderId="0" xfId="36" applyFont="1" applyAlignment="1">
      <alignment horizontal="center" vertical="center"/>
    </xf>
    <xf numFmtId="0" fontId="30" fillId="0" borderId="0" xfId="36" applyFont="1" applyAlignment="1">
      <alignment horizontal="left" vertical="center"/>
    </xf>
    <xf numFmtId="0" fontId="33" fillId="0" borderId="0" xfId="36" applyFont="1" applyAlignment="1">
      <alignment vertical="center"/>
    </xf>
    <xf numFmtId="0" fontId="34" fillId="0" borderId="0" xfId="36" applyFont="1" applyAlignment="1">
      <alignment horizontal="left" vertical="center"/>
    </xf>
    <xf numFmtId="0" fontId="31" fillId="0" borderId="0" xfId="36" applyFont="1" applyAlignment="1">
      <alignment horizontal="right" wrapText="1"/>
    </xf>
    <xf numFmtId="0" fontId="35" fillId="0" borderId="0" xfId="36" applyFont="1" applyAlignment="1">
      <alignment horizontal="right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horizontal="center" vertical="center"/>
    </xf>
    <xf numFmtId="0" fontId="37" fillId="0" borderId="0" xfId="36" applyFont="1" applyAlignment="1">
      <alignment horizontal="center" vertical="center"/>
    </xf>
    <xf numFmtId="0" fontId="37" fillId="0" borderId="0" xfId="36" applyFont="1" applyAlignment="1">
      <alignment horizontal="right" vertical="center"/>
    </xf>
    <xf numFmtId="0" fontId="37" fillId="0" borderId="0" xfId="36" applyFont="1" applyAlignment="1">
      <alignment horizontal="left" vertical="center"/>
    </xf>
    <xf numFmtId="0" fontId="29" fillId="0" borderId="0" xfId="36" applyFont="1" applyBorder="1" applyAlignment="1">
      <alignment horizontal="center" vertical="center"/>
    </xf>
    <xf numFmtId="0" fontId="34" fillId="0" borderId="0" xfId="36" applyFont="1" applyBorder="1" applyAlignment="1">
      <alignment horizontal="center" vertical="center"/>
    </xf>
    <xf numFmtId="0" fontId="36" fillId="0" borderId="0" xfId="36" applyFont="1" applyAlignment="1">
      <alignment horizontal="left" vertical="center"/>
    </xf>
    <xf numFmtId="0" fontId="35" fillId="0" borderId="0" xfId="36" applyFont="1" applyAlignment="1">
      <alignment vertical="center"/>
    </xf>
    <xf numFmtId="0" fontId="31" fillId="0" borderId="0" xfId="36" applyFont="1" applyBorder="1" applyAlignment="1">
      <alignment horizontal="right" vertical="top"/>
    </xf>
    <xf numFmtId="0" fontId="38" fillId="0" borderId="0" xfId="36" applyFont="1" applyAlignment="1">
      <alignment vertical="center"/>
    </xf>
    <xf numFmtId="0" fontId="28" fillId="0" borderId="0" xfId="36" applyFont="1" applyAlignment="1">
      <alignment vertical="center"/>
    </xf>
    <xf numFmtId="0" fontId="36" fillId="0" borderId="98" xfId="38" applyFont="1" applyFill="1" applyBorder="1" applyAlignment="1">
      <alignment horizontal="center" vertical="center"/>
    </xf>
    <xf numFmtId="0" fontId="33" fillId="0" borderId="10" xfId="36" applyFont="1" applyFill="1" applyBorder="1" applyAlignment="1">
      <alignment horizontal="center" vertical="center"/>
    </xf>
    <xf numFmtId="0" fontId="33" fillId="0" borderId="64" xfId="36" applyFont="1" applyFill="1" applyBorder="1" applyAlignment="1">
      <alignment horizontal="center" vertical="center"/>
    </xf>
    <xf numFmtId="0" fontId="33" fillId="0" borderId="11" xfId="36" applyFont="1" applyBorder="1" applyAlignment="1">
      <alignment horizontal="center" vertical="center" wrapText="1"/>
    </xf>
    <xf numFmtId="0" fontId="33" fillId="0" borderId="11" xfId="36" applyFont="1" applyBorder="1" applyAlignment="1">
      <alignment horizontal="center" vertical="center"/>
    </xf>
    <xf numFmtId="0" fontId="33" fillId="0" borderId="13" xfId="36" applyFont="1" applyFill="1" applyBorder="1" applyAlignment="1">
      <alignment horizontal="center" vertical="center"/>
    </xf>
    <xf numFmtId="0" fontId="33" fillId="0" borderId="140" xfId="36" applyFont="1" applyFill="1" applyBorder="1" applyAlignment="1">
      <alignment horizontal="center" vertical="center"/>
    </xf>
    <xf numFmtId="0" fontId="33" fillId="0" borderId="149" xfId="37" applyFont="1" applyFill="1" applyBorder="1" applyAlignment="1">
      <alignment horizontal="center" vertical="center"/>
    </xf>
    <xf numFmtId="0" fontId="33" fillId="0" borderId="144" xfId="36" applyFont="1" applyFill="1" applyBorder="1" applyAlignment="1">
      <alignment horizontal="center" vertical="center"/>
    </xf>
    <xf numFmtId="0" fontId="33" fillId="0" borderId="15" xfId="36" applyFont="1" applyFill="1" applyBorder="1" applyAlignment="1">
      <alignment horizontal="center" vertical="center"/>
    </xf>
    <xf numFmtId="0" fontId="33" fillId="0" borderId="14" xfId="36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right" vertical="center"/>
    </xf>
    <xf numFmtId="0" fontId="39" fillId="0" borderId="31" xfId="37" applyFont="1" applyFill="1" applyBorder="1" applyAlignment="1">
      <alignment horizontal="left" vertical="center"/>
    </xf>
    <xf numFmtId="0" fontId="33" fillId="0" borderId="122" xfId="37" applyFont="1" applyFill="1" applyBorder="1" applyAlignment="1">
      <alignment horizontal="right" vertical="center"/>
    </xf>
    <xf numFmtId="0" fontId="33" fillId="0" borderId="79" xfId="37" applyFont="1" applyFill="1" applyBorder="1" applyAlignment="1">
      <alignment horizontal="left" vertical="center"/>
    </xf>
    <xf numFmtId="0" fontId="39" fillId="0" borderId="79" xfId="37" applyFont="1" applyFill="1" applyBorder="1" applyAlignment="1">
      <alignment horizontal="left" vertical="center"/>
    </xf>
    <xf numFmtId="0" fontId="33" fillId="0" borderId="123" xfId="36" applyFont="1" applyFill="1" applyBorder="1" applyAlignment="1">
      <alignment horizontal="center" vertical="center"/>
    </xf>
    <xf numFmtId="0" fontId="33" fillId="0" borderId="124" xfId="37" applyFont="1" applyFill="1" applyBorder="1" applyAlignment="1">
      <alignment horizontal="center" vertical="center"/>
    </xf>
    <xf numFmtId="0" fontId="33" fillId="0" borderId="17" xfId="37" applyFont="1" applyFill="1" applyBorder="1" applyAlignment="1">
      <alignment horizontal="right" vertical="center"/>
    </xf>
    <xf numFmtId="0" fontId="33" fillId="0" borderId="79" xfId="36" applyFont="1" applyFill="1" applyBorder="1" applyAlignment="1">
      <alignment horizontal="center" vertical="center"/>
    </xf>
    <xf numFmtId="0" fontId="33" fillId="0" borderId="138" xfId="37" applyFont="1" applyFill="1" applyBorder="1" applyAlignment="1">
      <alignment horizontal="center" vertical="center"/>
    </xf>
    <xf numFmtId="0" fontId="33" fillId="0" borderId="79" xfId="37" applyFont="1" applyFill="1" applyBorder="1" applyAlignment="1">
      <alignment horizontal="right" vertical="center"/>
    </xf>
    <xf numFmtId="0" fontId="33" fillId="0" borderId="125" xfId="36" applyFont="1" applyFill="1" applyBorder="1" applyAlignment="1">
      <alignment horizontal="center" vertical="center"/>
    </xf>
    <xf numFmtId="0" fontId="33" fillId="0" borderId="78" xfId="37" applyFont="1" applyFill="1" applyBorder="1" applyAlignment="1">
      <alignment horizontal="right" vertical="center"/>
    </xf>
    <xf numFmtId="0" fontId="36" fillId="0" borderId="11" xfId="36" applyFont="1" applyFill="1" applyBorder="1" applyAlignment="1">
      <alignment horizontal="center" vertical="center"/>
    </xf>
    <xf numFmtId="0" fontId="33" fillId="0" borderId="18" xfId="36" applyFont="1" applyBorder="1" applyAlignment="1">
      <alignment horizontal="center" vertical="center" wrapText="1"/>
    </xf>
    <xf numFmtId="0" fontId="33" fillId="0" borderId="18" xfId="36" applyFont="1" applyBorder="1" applyAlignment="1">
      <alignment horizontal="center" vertical="center"/>
    </xf>
    <xf numFmtId="0" fontId="33" fillId="0" borderId="20" xfId="36" applyFont="1" applyFill="1" applyBorder="1" applyAlignment="1">
      <alignment horizontal="center" vertical="center"/>
    </xf>
    <xf numFmtId="0" fontId="33" fillId="0" borderId="114" xfId="36" applyFont="1" applyFill="1" applyBorder="1" applyAlignment="1">
      <alignment horizontal="center" vertical="center"/>
    </xf>
    <xf numFmtId="0" fontId="33" fillId="0" borderId="41" xfId="37" applyFont="1" applyFill="1" applyBorder="1" applyAlignment="1">
      <alignment horizontal="center" vertical="center"/>
    </xf>
    <xf numFmtId="0" fontId="33" fillId="0" borderId="145" xfId="36" applyFont="1" applyFill="1" applyBorder="1" applyAlignment="1">
      <alignment horizontal="center" vertical="center"/>
    </xf>
    <xf numFmtId="0" fontId="33" fillId="0" borderId="23" xfId="36" applyFont="1" applyFill="1" applyBorder="1" applyAlignment="1">
      <alignment horizontal="center" vertical="center"/>
    </xf>
    <xf numFmtId="0" fontId="33" fillId="0" borderId="21" xfId="36" applyFont="1" applyFill="1" applyBorder="1" applyAlignment="1">
      <alignment horizontal="center" vertical="center"/>
    </xf>
    <xf numFmtId="0" fontId="33" fillId="0" borderId="24" xfId="37" applyFont="1" applyFill="1" applyBorder="1" applyAlignment="1">
      <alignment horizontal="right" vertical="center"/>
    </xf>
    <xf numFmtId="0" fontId="33" fillId="0" borderId="26" xfId="37" applyFont="1" applyFill="1" applyBorder="1" applyAlignment="1">
      <alignment horizontal="right" vertical="center"/>
    </xf>
    <xf numFmtId="0" fontId="33" fillId="0" borderId="24" xfId="37" applyFont="1" applyFill="1" applyBorder="1" applyAlignment="1">
      <alignment horizontal="left" vertical="center"/>
    </xf>
    <xf numFmtId="0" fontId="39" fillId="0" borderId="24" xfId="37" applyFont="1" applyFill="1" applyBorder="1" applyAlignment="1">
      <alignment horizontal="left" vertical="center"/>
    </xf>
    <xf numFmtId="0" fontId="33" fillId="0" borderId="27" xfId="36" applyFont="1" applyFill="1" applyBorder="1" applyAlignment="1">
      <alignment horizontal="center" vertical="center"/>
    </xf>
    <xf numFmtId="0" fontId="33" fillId="0" borderId="42" xfId="37" applyFont="1" applyFill="1" applyBorder="1" applyAlignment="1">
      <alignment horizontal="center" vertical="center"/>
    </xf>
    <xf numFmtId="0" fontId="33" fillId="0" borderId="28" xfId="37" applyFont="1" applyFill="1" applyBorder="1" applyAlignment="1">
      <alignment horizontal="right" vertical="center"/>
    </xf>
    <xf numFmtId="0" fontId="33" fillId="0" borderId="24" xfId="36" applyFont="1" applyFill="1" applyBorder="1" applyAlignment="1">
      <alignment horizontal="center" vertical="center"/>
    </xf>
    <xf numFmtId="0" fontId="33" fillId="0" borderId="25" xfId="36" applyFont="1" applyFill="1" applyBorder="1" applyAlignment="1">
      <alignment horizontal="center" vertical="center"/>
    </xf>
    <xf numFmtId="0" fontId="36" fillId="0" borderId="18" xfId="36" applyFont="1" applyFill="1" applyBorder="1" applyAlignment="1">
      <alignment horizontal="center" vertical="center"/>
    </xf>
    <xf numFmtId="0" fontId="33" fillId="0" borderId="18" xfId="37" applyFont="1" applyBorder="1" applyAlignment="1">
      <alignment horizontal="center" vertical="center"/>
    </xf>
    <xf numFmtId="0" fontId="33" fillId="0" borderId="146" xfId="36" applyFont="1" applyFill="1" applyBorder="1" applyAlignment="1">
      <alignment horizontal="center" vertical="center"/>
    </xf>
    <xf numFmtId="0" fontId="33" fillId="0" borderId="30" xfId="36" applyFont="1" applyFill="1" applyBorder="1" applyAlignment="1">
      <alignment horizontal="center" vertical="center"/>
    </xf>
    <xf numFmtId="0" fontId="33" fillId="0" borderId="29" xfId="36" applyFont="1" applyFill="1" applyBorder="1" applyAlignment="1">
      <alignment horizontal="center" vertical="center"/>
    </xf>
    <xf numFmtId="0" fontId="33" fillId="0" borderId="31" xfId="37" applyFont="1" applyFill="1" applyBorder="1" applyAlignment="1">
      <alignment horizontal="right" vertical="center"/>
    </xf>
    <xf numFmtId="0" fontId="33" fillId="0" borderId="40" xfId="37" applyFont="1" applyFill="1" applyBorder="1" applyAlignment="1">
      <alignment horizontal="right" vertical="center"/>
    </xf>
    <xf numFmtId="0" fontId="39" fillId="0" borderId="19" xfId="37" applyFont="1" applyFill="1" applyBorder="1" applyAlignment="1">
      <alignment horizontal="left" vertical="center"/>
    </xf>
    <xf numFmtId="0" fontId="33" fillId="0" borderId="32" xfId="37" applyFont="1" applyFill="1" applyBorder="1" applyAlignment="1">
      <alignment horizontal="right" vertical="center"/>
    </xf>
    <xf numFmtId="0" fontId="33" fillId="0" borderId="31" xfId="37" applyFont="1" applyFill="1" applyBorder="1" applyAlignment="1">
      <alignment horizontal="left" vertical="center"/>
    </xf>
    <xf numFmtId="0" fontId="33" fillId="0" borderId="33" xfId="36" applyFont="1" applyFill="1" applyBorder="1" applyAlignment="1">
      <alignment horizontal="center" vertical="center"/>
    </xf>
    <xf numFmtId="0" fontId="33" fillId="0" borderId="34" xfId="37" applyFont="1" applyFill="1" applyBorder="1" applyAlignment="1">
      <alignment horizontal="right" vertical="center"/>
    </xf>
    <xf numFmtId="0" fontId="33" fillId="0" borderId="35" xfId="36" applyFont="1" applyFill="1" applyBorder="1" applyAlignment="1">
      <alignment horizontal="center" vertical="center"/>
    </xf>
    <xf numFmtId="0" fontId="33" fillId="0" borderId="36" xfId="36" applyFont="1" applyFill="1" applyBorder="1" applyAlignment="1">
      <alignment horizontal="center" vertical="center"/>
    </xf>
    <xf numFmtId="0" fontId="39" fillId="0" borderId="27" xfId="36" applyFont="1" applyFill="1" applyBorder="1" applyAlignment="1">
      <alignment horizontal="center" vertical="center"/>
    </xf>
    <xf numFmtId="0" fontId="33" fillId="0" borderId="26" xfId="36" applyFont="1" applyFill="1" applyBorder="1" applyAlignment="1">
      <alignment horizontal="center" vertical="center"/>
    </xf>
    <xf numFmtId="0" fontId="33" fillId="0" borderId="74" xfId="36" applyFont="1" applyFill="1" applyBorder="1" applyAlignment="1">
      <alignment horizontal="center" vertical="center"/>
    </xf>
    <xf numFmtId="0" fontId="33" fillId="0" borderId="141" xfId="36" applyFont="1" applyFill="1" applyBorder="1" applyAlignment="1">
      <alignment horizontal="center" vertical="center"/>
    </xf>
    <xf numFmtId="0" fontId="33" fillId="0" borderId="147" xfId="36" applyFont="1" applyFill="1" applyBorder="1" applyAlignment="1">
      <alignment horizontal="center" vertical="center"/>
    </xf>
    <xf numFmtId="0" fontId="33" fillId="0" borderId="68" xfId="36" applyFont="1" applyFill="1" applyBorder="1" applyAlignment="1">
      <alignment horizontal="center" vertical="center"/>
    </xf>
    <xf numFmtId="0" fontId="33" fillId="0" borderId="45" xfId="36" applyFont="1" applyFill="1" applyBorder="1" applyAlignment="1">
      <alignment horizontal="center" vertical="center"/>
    </xf>
    <xf numFmtId="0" fontId="33" fillId="0" borderId="58" xfId="36" applyFont="1" applyFill="1" applyBorder="1" applyAlignment="1">
      <alignment horizontal="center" vertical="center"/>
    </xf>
    <xf numFmtId="0" fontId="33" fillId="0" borderId="31" xfId="36" applyFont="1" applyFill="1" applyBorder="1" applyAlignment="1">
      <alignment horizontal="center" vertical="center"/>
    </xf>
    <xf numFmtId="0" fontId="33" fillId="0" borderId="57" xfId="36" applyFont="1" applyFill="1" applyBorder="1" applyAlignment="1">
      <alignment horizontal="center" vertical="center"/>
    </xf>
    <xf numFmtId="0" fontId="39" fillId="0" borderId="58" xfId="36" applyFont="1" applyFill="1" applyBorder="1" applyAlignment="1">
      <alignment horizontal="center" vertical="center"/>
    </xf>
    <xf numFmtId="0" fontId="33" fillId="0" borderId="136" xfId="36" applyFont="1" applyFill="1" applyBorder="1" applyAlignment="1">
      <alignment horizontal="center" vertical="center"/>
    </xf>
    <xf numFmtId="0" fontId="33" fillId="0" borderId="73" xfId="36" applyFont="1" applyFill="1" applyBorder="1" applyAlignment="1">
      <alignment horizontal="center" vertical="center"/>
    </xf>
    <xf numFmtId="0" fontId="33" fillId="0" borderId="126" xfId="36" applyFont="1" applyFill="1" applyBorder="1" applyAlignment="1">
      <alignment horizontal="center" vertical="center"/>
    </xf>
    <xf numFmtId="0" fontId="33" fillId="0" borderId="121" xfId="36" applyFont="1" applyFill="1" applyBorder="1" applyAlignment="1">
      <alignment horizontal="center" vertical="center"/>
    </xf>
    <xf numFmtId="0" fontId="33" fillId="0" borderId="16" xfId="36" applyFont="1" applyFill="1" applyBorder="1" applyAlignment="1">
      <alignment horizontal="center" vertical="center"/>
    </xf>
    <xf numFmtId="0" fontId="33" fillId="0" borderId="0" xfId="36" applyFont="1" applyFill="1" applyBorder="1" applyAlignment="1">
      <alignment horizontal="center" vertical="center"/>
    </xf>
    <xf numFmtId="0" fontId="33" fillId="0" borderId="130" xfId="36" applyFont="1" applyFill="1" applyBorder="1" applyAlignment="1">
      <alignment horizontal="center" vertical="center"/>
    </xf>
    <xf numFmtId="0" fontId="39" fillId="0" borderId="16" xfId="36" applyFont="1" applyFill="1" applyBorder="1" applyAlignment="1">
      <alignment horizontal="center" vertical="center"/>
    </xf>
    <xf numFmtId="0" fontId="39" fillId="0" borderId="41" xfId="36" applyFont="1" applyFill="1" applyBorder="1" applyAlignment="1">
      <alignment horizontal="center" vertical="center"/>
    </xf>
    <xf numFmtId="0" fontId="39" fillId="0" borderId="0" xfId="36" applyFont="1" applyFill="1" applyBorder="1" applyAlignment="1">
      <alignment horizontal="center" vertical="center"/>
    </xf>
    <xf numFmtId="0" fontId="33" fillId="0" borderId="19" xfId="37" applyFont="1" applyFill="1" applyBorder="1" applyAlignment="1">
      <alignment horizontal="right" vertical="center"/>
    </xf>
    <xf numFmtId="0" fontId="33" fillId="0" borderId="41" xfId="36" applyFont="1" applyFill="1" applyBorder="1" applyAlignment="1">
      <alignment horizontal="center" vertical="center"/>
    </xf>
    <xf numFmtId="0" fontId="33" fillId="0" borderId="43" xfId="37" applyFont="1" applyFill="1" applyBorder="1" applyAlignment="1">
      <alignment horizontal="right" vertical="center"/>
    </xf>
    <xf numFmtId="0" fontId="33" fillId="0" borderId="19" xfId="36" applyFont="1" applyFill="1" applyBorder="1" applyAlignment="1">
      <alignment horizontal="center" vertical="center"/>
    </xf>
    <xf numFmtId="0" fontId="33" fillId="0" borderId="19" xfId="37" applyFont="1" applyFill="1" applyBorder="1" applyAlignment="1">
      <alignment horizontal="left" vertical="center"/>
    </xf>
    <xf numFmtId="0" fontId="39" fillId="0" borderId="19" xfId="37" applyFont="1" applyFill="1" applyBorder="1" applyAlignment="1">
      <alignment horizontal="right" vertical="center"/>
    </xf>
    <xf numFmtId="0" fontId="33" fillId="0" borderId="44" xfId="36" applyFont="1" applyFill="1" applyBorder="1" applyAlignment="1">
      <alignment horizontal="center" vertical="center"/>
    </xf>
    <xf numFmtId="0" fontId="33" fillId="0" borderId="132" xfId="37" applyFont="1" applyFill="1" applyBorder="1" applyAlignment="1">
      <alignment horizontal="right" vertical="center"/>
    </xf>
    <xf numFmtId="0" fontId="39" fillId="0" borderId="0" xfId="37" applyFont="1" applyFill="1" applyBorder="1" applyAlignment="1">
      <alignment horizontal="left" vertical="center"/>
    </xf>
    <xf numFmtId="0" fontId="33" fillId="0" borderId="0" xfId="37" applyFont="1" applyFill="1" applyBorder="1" applyAlignment="1">
      <alignment horizontal="left" vertical="center"/>
    </xf>
    <xf numFmtId="0" fontId="39" fillId="0" borderId="0" xfId="37" applyFont="1" applyFill="1" applyBorder="1" applyAlignment="1">
      <alignment horizontal="right" vertical="center"/>
    </xf>
    <xf numFmtId="0" fontId="33" fillId="0" borderId="133" xfId="36" applyFont="1" applyFill="1" applyBorder="1" applyAlignment="1">
      <alignment horizontal="center" vertical="center"/>
    </xf>
    <xf numFmtId="0" fontId="33" fillId="0" borderId="142" xfId="36" applyFont="1" applyFill="1" applyBorder="1" applyAlignment="1">
      <alignment horizontal="center" vertical="center"/>
    </xf>
    <xf numFmtId="0" fontId="33" fillId="0" borderId="135" xfId="36" applyFont="1" applyFill="1" applyBorder="1" applyAlignment="1">
      <alignment horizontal="center" vertical="center"/>
    </xf>
    <xf numFmtId="0" fontId="33" fillId="0" borderId="134" xfId="36" applyFont="1" applyFill="1" applyBorder="1" applyAlignment="1">
      <alignment horizontal="center" vertical="center"/>
    </xf>
    <xf numFmtId="0" fontId="33" fillId="0" borderId="46" xfId="36" applyFont="1" applyBorder="1" applyAlignment="1">
      <alignment horizontal="center" vertical="center" wrapText="1"/>
    </xf>
    <xf numFmtId="0" fontId="33" fillId="0" borderId="46" xfId="37" applyFont="1" applyBorder="1" applyAlignment="1">
      <alignment horizontal="center" vertical="center"/>
    </xf>
    <xf numFmtId="0" fontId="33" fillId="0" borderId="53" xfId="37" applyFont="1" applyBorder="1" applyAlignment="1">
      <alignment vertical="center"/>
    </xf>
    <xf numFmtId="0" fontId="33" fillId="0" borderId="48" xfId="36" applyFont="1" applyFill="1" applyBorder="1" applyAlignment="1">
      <alignment horizontal="center" vertical="center"/>
    </xf>
    <xf numFmtId="0" fontId="33" fillId="0" borderId="143" xfId="36" applyFont="1" applyFill="1" applyBorder="1" applyAlignment="1">
      <alignment horizontal="center" vertical="center"/>
    </xf>
    <xf numFmtId="0" fontId="33" fillId="0" borderId="150" xfId="37" applyFont="1" applyFill="1" applyBorder="1" applyAlignment="1">
      <alignment horizontal="center" vertical="center"/>
    </xf>
    <xf numFmtId="0" fontId="33" fillId="0" borderId="148" xfId="36" applyFont="1" applyFill="1" applyBorder="1" applyAlignment="1">
      <alignment horizontal="center" vertical="center"/>
    </xf>
    <xf numFmtId="0" fontId="33" fillId="0" borderId="51" xfId="36" applyFont="1" applyFill="1" applyBorder="1" applyAlignment="1">
      <alignment horizontal="center" vertical="center"/>
    </xf>
    <xf numFmtId="0" fontId="33" fillId="0" borderId="49" xfId="36" applyFont="1" applyFill="1" applyBorder="1" applyAlignment="1">
      <alignment horizontal="center" vertical="center"/>
    </xf>
    <xf numFmtId="0" fontId="33" fillId="0" borderId="47" xfId="37" applyFont="1" applyFill="1" applyBorder="1" applyAlignment="1">
      <alignment horizontal="right" vertical="center"/>
    </xf>
    <xf numFmtId="0" fontId="33" fillId="0" borderId="70" xfId="37" applyFont="1" applyFill="1" applyBorder="1" applyAlignment="1">
      <alignment horizontal="left" vertical="center"/>
    </xf>
    <xf numFmtId="0" fontId="33" fillId="0" borderId="53" xfId="37" applyFont="1" applyFill="1" applyBorder="1" applyAlignment="1">
      <alignment horizontal="right" vertical="center"/>
    </xf>
    <xf numFmtId="0" fontId="39" fillId="0" borderId="47" xfId="37" applyFont="1" applyFill="1" applyBorder="1" applyAlignment="1">
      <alignment horizontal="left" vertical="center"/>
    </xf>
    <xf numFmtId="0" fontId="33" fillId="0" borderId="54" xfId="36" applyFont="1" applyFill="1" applyBorder="1" applyAlignment="1">
      <alignment horizontal="center" vertical="center"/>
    </xf>
    <xf numFmtId="0" fontId="33" fillId="0" borderId="139" xfId="37" applyFont="1" applyFill="1" applyBorder="1" applyAlignment="1">
      <alignment horizontal="center" vertical="center"/>
    </xf>
    <xf numFmtId="0" fontId="33" fillId="0" borderId="52" xfId="37" applyFont="1" applyFill="1" applyBorder="1" applyAlignment="1">
      <alignment horizontal="right" vertical="center"/>
    </xf>
    <xf numFmtId="0" fontId="33" fillId="0" borderId="47" xfId="36" applyFont="1" applyFill="1" applyBorder="1" applyAlignment="1">
      <alignment horizontal="center" vertical="center"/>
    </xf>
    <xf numFmtId="0" fontId="33" fillId="0" borderId="47" xfId="37" applyFont="1" applyFill="1" applyBorder="1" applyAlignment="1">
      <alignment horizontal="left" vertical="center"/>
    </xf>
    <xf numFmtId="0" fontId="39" fillId="0" borderId="47" xfId="37" applyFont="1" applyFill="1" applyBorder="1" applyAlignment="1">
      <alignment horizontal="right" vertical="center"/>
    </xf>
    <xf numFmtId="0" fontId="33" fillId="0" borderId="70" xfId="36" applyFont="1" applyFill="1" applyBorder="1" applyAlignment="1">
      <alignment horizontal="center" vertical="center"/>
    </xf>
    <xf numFmtId="0" fontId="39" fillId="0" borderId="137" xfId="37" applyFont="1" applyFill="1" applyBorder="1" applyAlignment="1">
      <alignment horizontal="left" vertical="center"/>
    </xf>
    <xf numFmtId="0" fontId="36" fillId="0" borderId="152" xfId="36" applyFont="1" applyFill="1" applyBorder="1" applyAlignment="1">
      <alignment horizontal="center" vertical="center"/>
    </xf>
    <xf numFmtId="0" fontId="42" fillId="0" borderId="0" xfId="36" applyFont="1" applyAlignment="1">
      <alignment vertical="center"/>
    </xf>
    <xf numFmtId="0" fontId="33" fillId="0" borderId="39" xfId="36" applyFont="1" applyFill="1" applyBorder="1" applyAlignment="1">
      <alignment horizontal="center" vertical="center"/>
    </xf>
    <xf numFmtId="0" fontId="33" fillId="0" borderId="71" xfId="36" applyFont="1" applyFill="1" applyBorder="1" applyAlignment="1">
      <alignment horizontal="center" vertical="center"/>
    </xf>
    <xf numFmtId="0" fontId="42" fillId="0" borderId="0" xfId="36" applyFont="1" applyBorder="1" applyAlignment="1">
      <alignment horizontal="center" vertical="center"/>
    </xf>
    <xf numFmtId="1" fontId="42" fillId="0" borderId="0" xfId="36" applyNumberFormat="1" applyFont="1" applyBorder="1" applyAlignment="1">
      <alignment vertical="center"/>
    </xf>
    <xf numFmtId="0" fontId="33" fillId="0" borderId="52" xfId="36" applyFont="1" applyBorder="1" applyAlignment="1">
      <alignment horizontal="left" vertical="center"/>
    </xf>
    <xf numFmtId="0" fontId="33" fillId="0" borderId="153" xfId="36" applyFont="1" applyBorder="1" applyAlignment="1">
      <alignment horizontal="left" vertical="center"/>
    </xf>
    <xf numFmtId="0" fontId="33" fillId="0" borderId="47" xfId="36" applyFont="1" applyBorder="1" applyAlignment="1">
      <alignment horizontal="left" vertical="center"/>
    </xf>
    <xf numFmtId="165" fontId="33" fillId="0" borderId="157" xfId="0" applyNumberFormat="1" applyFont="1" applyFill="1" applyBorder="1" applyAlignment="1">
      <alignment horizontal="center" vertical="center"/>
    </xf>
    <xf numFmtId="0" fontId="33" fillId="0" borderId="157" xfId="0" applyNumberFormat="1" applyFont="1" applyFill="1" applyBorder="1" applyAlignment="1">
      <alignment horizontal="center" vertical="center"/>
    </xf>
    <xf numFmtId="165" fontId="41" fillId="0" borderId="69" xfId="36" applyNumberFormat="1" applyFont="1" applyFill="1" applyBorder="1" applyAlignment="1">
      <alignment horizontal="center" vertical="center"/>
    </xf>
    <xf numFmtId="165" fontId="33" fillId="0" borderId="61" xfId="0" applyNumberFormat="1" applyFont="1" applyFill="1" applyBorder="1" applyAlignment="1">
      <alignment horizontal="center" vertical="center"/>
    </xf>
    <xf numFmtId="0" fontId="33" fillId="0" borderId="61" xfId="0" applyNumberFormat="1" applyFont="1" applyFill="1" applyBorder="1" applyAlignment="1">
      <alignment horizontal="center" vertical="center"/>
    </xf>
    <xf numFmtId="1" fontId="36" fillId="0" borderId="61" xfId="36" applyNumberFormat="1" applyFont="1" applyFill="1" applyBorder="1" applyAlignment="1">
      <alignment horizontal="center"/>
    </xf>
    <xf numFmtId="1" fontId="36" fillId="0" borderId="62" xfId="36" applyNumberFormat="1" applyFont="1" applyFill="1" applyBorder="1" applyAlignment="1">
      <alignment horizontal="center"/>
    </xf>
    <xf numFmtId="1" fontId="26" fillId="0" borderId="0" xfId="36" applyNumberFormat="1" applyFont="1" applyBorder="1" applyAlignment="1"/>
    <xf numFmtId="1" fontId="36" fillId="0" borderId="11" xfId="36" applyNumberFormat="1" applyFont="1" applyFill="1" applyBorder="1" applyAlignment="1">
      <alignment horizontal="center" vertical="center"/>
    </xf>
    <xf numFmtId="1" fontId="26" fillId="0" borderId="0" xfId="36" applyNumberFormat="1" applyFont="1" applyBorder="1" applyAlignment="1">
      <alignment vertical="center"/>
    </xf>
    <xf numFmtId="0" fontId="33" fillId="0" borderId="17" xfId="36" applyFont="1" applyBorder="1" applyAlignment="1">
      <alignment horizontal="left"/>
    </xf>
    <xf numFmtId="0" fontId="33" fillId="0" borderId="0" xfId="36" applyFont="1" applyBorder="1" applyAlignment="1">
      <alignment horizontal="left"/>
    </xf>
    <xf numFmtId="0" fontId="33" fillId="0" borderId="72" xfId="36" applyFont="1" applyBorder="1" applyAlignment="1">
      <alignment horizontal="left"/>
    </xf>
    <xf numFmtId="1" fontId="36" fillId="0" borderId="18" xfId="36" applyNumberFormat="1" applyFont="1" applyFill="1" applyBorder="1" applyAlignment="1">
      <alignment horizontal="center" vertical="center"/>
    </xf>
    <xf numFmtId="0" fontId="41" fillId="0" borderId="17" xfId="38" applyFont="1" applyBorder="1" applyAlignment="1">
      <alignment horizontal="left" vertical="center"/>
    </xf>
    <xf numFmtId="0" fontId="41" fillId="0" borderId="17" xfId="38" applyFont="1" applyBorder="1" applyAlignment="1">
      <alignment horizontal="left" vertical="top"/>
    </xf>
    <xf numFmtId="0" fontId="41" fillId="0" borderId="0" xfId="38" applyFont="1" applyBorder="1" applyAlignment="1">
      <alignment horizontal="left" vertical="center"/>
    </xf>
    <xf numFmtId="0" fontId="41" fillId="0" borderId="72" xfId="38" applyFont="1" applyBorder="1" applyAlignment="1">
      <alignment horizontal="left" vertical="center"/>
    </xf>
    <xf numFmtId="1" fontId="36" fillId="0" borderId="55" xfId="36" applyNumberFormat="1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justify"/>
    </xf>
    <xf numFmtId="0" fontId="26" fillId="0" borderId="47" xfId="0" applyFont="1" applyBorder="1" applyAlignment="1">
      <alignment horizontal="center" vertical="justify"/>
    </xf>
    <xf numFmtId="0" fontId="26" fillId="0" borderId="47" xfId="0" applyFont="1" applyBorder="1" applyAlignment="1">
      <alignment horizontal="left" vertical="top"/>
    </xf>
    <xf numFmtId="0" fontId="26" fillId="0" borderId="69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69" xfId="0" applyFont="1" applyBorder="1" applyAlignment="1">
      <alignment horizontal="center" vertical="justify"/>
    </xf>
    <xf numFmtId="0" fontId="38" fillId="0" borderId="0" xfId="36" applyFont="1" applyBorder="1" applyAlignment="1">
      <alignment horizontal="right" vertical="center"/>
    </xf>
    <xf numFmtId="0" fontId="38" fillId="0" borderId="0" xfId="36" applyFont="1" applyBorder="1" applyAlignment="1">
      <alignment vertical="center"/>
    </xf>
    <xf numFmtId="0" fontId="38" fillId="0" borderId="0" xfId="36" applyFont="1" applyBorder="1" applyAlignment="1">
      <alignment horizontal="center" vertical="center"/>
    </xf>
    <xf numFmtId="0" fontId="38" fillId="0" borderId="0" xfId="36" applyFont="1" applyBorder="1" applyAlignment="1">
      <alignment horizontal="left" vertical="center"/>
    </xf>
    <xf numFmtId="0" fontId="42" fillId="0" borderId="0" xfId="38" applyFont="1" applyBorder="1" applyAlignment="1">
      <alignment horizontal="left"/>
    </xf>
    <xf numFmtId="0" fontId="38" fillId="0" borderId="0" xfId="36" applyFont="1" applyAlignment="1">
      <alignment horizontal="center" vertical="center"/>
    </xf>
    <xf numFmtId="0" fontId="38" fillId="0" borderId="0" xfId="36" applyFont="1" applyAlignment="1">
      <alignment horizontal="right" vertical="center"/>
    </xf>
    <xf numFmtId="0" fontId="38" fillId="0" borderId="0" xfId="36" applyFont="1" applyAlignment="1">
      <alignment horizontal="left" vertical="center"/>
    </xf>
    <xf numFmtId="0" fontId="35" fillId="0" borderId="16" xfId="36" applyFont="1" applyFill="1" applyBorder="1" applyAlignment="1">
      <alignment horizontal="center" vertical="center"/>
    </xf>
    <xf numFmtId="0" fontId="36" fillId="0" borderId="0" xfId="36" applyFont="1" applyFill="1" applyBorder="1" applyAlignment="1">
      <alignment horizontal="center" vertical="center"/>
    </xf>
    <xf numFmtId="0" fontId="36" fillId="0" borderId="64" xfId="36" applyFont="1" applyFill="1" applyBorder="1" applyAlignment="1">
      <alignment horizontal="center" vertical="center"/>
    </xf>
    <xf numFmtId="0" fontId="36" fillId="0" borderId="121" xfId="36" applyFont="1" applyFill="1" applyBorder="1" applyAlignment="1">
      <alignment horizontal="center" vertical="center"/>
    </xf>
    <xf numFmtId="0" fontId="34" fillId="0" borderId="63" xfId="36" applyFont="1" applyFill="1" applyBorder="1" applyAlignment="1">
      <alignment horizontal="center" vertical="center"/>
    </xf>
    <xf numFmtId="0" fontId="34" fillId="0" borderId="10" xfId="36" applyFont="1" applyFill="1" applyBorder="1" applyAlignment="1">
      <alignment horizontal="center" vertical="center"/>
    </xf>
    <xf numFmtId="0" fontId="34" fillId="0" borderId="64" xfId="36" applyFont="1" applyFill="1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/>
    <xf numFmtId="0" fontId="20" fillId="0" borderId="0" xfId="37" applyFont="1" applyFill="1" applyBorder="1" applyAlignment="1">
      <alignment horizontal="center" vertical="center"/>
    </xf>
    <xf numFmtId="0" fontId="20" fillId="0" borderId="0" xfId="36" applyFont="1" applyFill="1" applyBorder="1" applyAlignment="1">
      <alignment horizontal="center" vertical="center"/>
    </xf>
    <xf numFmtId="0" fontId="33" fillId="0" borderId="19" xfId="36" applyFont="1" applyFill="1" applyBorder="1" applyAlignment="1">
      <alignment horizontal="center" vertical="center"/>
    </xf>
    <xf numFmtId="0" fontId="33" fillId="0" borderId="108" xfId="36" applyFont="1" applyFill="1" applyBorder="1" applyAlignment="1">
      <alignment horizontal="center" vertical="center"/>
    </xf>
    <xf numFmtId="0" fontId="41" fillId="0" borderId="59" xfId="36" applyFont="1" applyFill="1" applyBorder="1" applyAlignment="1">
      <alignment horizontal="center" vertical="center"/>
    </xf>
    <xf numFmtId="0" fontId="45" fillId="0" borderId="58" xfId="36" applyFont="1" applyFill="1" applyBorder="1" applyAlignment="1">
      <alignment horizontal="center" vertical="center"/>
    </xf>
    <xf numFmtId="0" fontId="45" fillId="0" borderId="57" xfId="36" applyFont="1" applyFill="1" applyBorder="1" applyAlignment="1">
      <alignment horizontal="center" vertical="center"/>
    </xf>
    <xf numFmtId="0" fontId="45" fillId="0" borderId="40" xfId="37" applyFont="1" applyFill="1" applyBorder="1" applyAlignment="1">
      <alignment horizontal="right" vertical="center"/>
    </xf>
    <xf numFmtId="0" fontId="35" fillId="0" borderId="43" xfId="37" applyFont="1" applyFill="1" applyBorder="1" applyAlignment="1">
      <alignment horizontal="right" vertical="center"/>
    </xf>
    <xf numFmtId="0" fontId="45" fillId="0" borderId="43" xfId="37" applyFont="1" applyFill="1" applyBorder="1" applyAlignment="1">
      <alignment horizontal="right" vertical="center"/>
    </xf>
    <xf numFmtId="0" fontId="46" fillId="0" borderId="12" xfId="37" applyFont="1" applyBorder="1" applyAlignment="1">
      <alignment vertical="center" wrapText="1"/>
    </xf>
    <xf numFmtId="0" fontId="46" fillId="0" borderId="19" xfId="37" applyFont="1" applyBorder="1" applyAlignment="1">
      <alignment vertical="center"/>
    </xf>
    <xf numFmtId="0" fontId="46" fillId="0" borderId="161" xfId="46" applyFont="1" applyFill="1" applyBorder="1" applyAlignment="1">
      <alignment horizontal="left" vertical="center"/>
    </xf>
    <xf numFmtId="0" fontId="46" fillId="0" borderId="42" xfId="46" applyFont="1" applyFill="1" applyBorder="1" applyAlignment="1">
      <alignment horizontal="left" vertical="center" wrapText="1"/>
    </xf>
    <xf numFmtId="0" fontId="46" fillId="0" borderId="131" xfId="37" applyFont="1" applyBorder="1" applyAlignment="1">
      <alignment vertical="center"/>
    </xf>
    <xf numFmtId="0" fontId="46" fillId="0" borderId="42" xfId="37" applyFont="1" applyBorder="1" applyAlignment="1">
      <alignment vertical="center" wrapText="1"/>
    </xf>
    <xf numFmtId="0" fontId="46" fillId="0" borderId="42" xfId="46" applyFont="1" applyBorder="1" applyAlignment="1">
      <alignment horizontal="left" vertical="center" wrapText="1"/>
    </xf>
    <xf numFmtId="0" fontId="46" fillId="0" borderId="18" xfId="37" applyFont="1" applyBorder="1" applyAlignment="1">
      <alignment vertical="center" wrapText="1"/>
    </xf>
    <xf numFmtId="0" fontId="46" fillId="0" borderId="18" xfId="46" applyFont="1" applyFill="1" applyBorder="1" applyAlignment="1">
      <alignment horizontal="left" vertical="center" wrapText="1"/>
    </xf>
    <xf numFmtId="0" fontId="46" fillId="0" borderId="56" xfId="46" applyFont="1" applyFill="1" applyBorder="1" applyAlignment="1">
      <alignment horizontal="left" vertical="center" wrapText="1"/>
    </xf>
    <xf numFmtId="0" fontId="46" fillId="0" borderId="56" xfId="46" applyFont="1" applyFill="1" applyBorder="1" applyAlignment="1">
      <alignment horizontal="left" vertical="center"/>
    </xf>
    <xf numFmtId="0" fontId="46" fillId="0" borderId="18" xfId="46" applyFont="1" applyBorder="1" applyAlignment="1">
      <alignment horizontal="left" vertical="center" wrapText="1"/>
    </xf>
    <xf numFmtId="0" fontId="46" fillId="0" borderId="18" xfId="46" applyFont="1" applyFill="1" applyBorder="1" applyAlignment="1">
      <alignment horizontal="left" vertical="center"/>
    </xf>
    <xf numFmtId="0" fontId="33" fillId="0" borderId="61" xfId="36" applyNumberFormat="1" applyFont="1" applyFill="1" applyBorder="1" applyAlignment="1">
      <alignment horizontal="center"/>
    </xf>
    <xf numFmtId="0" fontId="33" fillId="0" borderId="56" xfId="36" applyFont="1" applyFill="1" applyBorder="1" applyAlignment="1">
      <alignment horizontal="center" vertical="center"/>
    </xf>
    <xf numFmtId="0" fontId="33" fillId="0" borderId="59" xfId="36" applyFont="1" applyFill="1" applyBorder="1" applyAlignment="1">
      <alignment horizontal="center" vertical="center"/>
    </xf>
    <xf numFmtId="0" fontId="29" fillId="0" borderId="0" xfId="36" applyFont="1" applyBorder="1" applyAlignment="1">
      <alignment horizontal="left" vertical="center"/>
    </xf>
    <xf numFmtId="0" fontId="47" fillId="0" borderId="0" xfId="36" applyFont="1" applyAlignment="1">
      <alignment horizontal="left" vertical="center"/>
    </xf>
    <xf numFmtId="0" fontId="33" fillId="0" borderId="117" xfId="36" applyFont="1" applyFill="1" applyBorder="1" applyAlignment="1">
      <alignment horizontal="center" vertical="center"/>
    </xf>
    <xf numFmtId="0" fontId="33" fillId="0" borderId="118" xfId="36" applyFont="1" applyFill="1" applyBorder="1" applyAlignment="1">
      <alignment horizontal="center" vertical="center"/>
    </xf>
    <xf numFmtId="165" fontId="41" fillId="0" borderId="117" xfId="36" applyNumberFormat="1" applyFont="1" applyFill="1" applyBorder="1" applyAlignment="1">
      <alignment horizontal="center" vertical="center"/>
    </xf>
    <xf numFmtId="165" fontId="41" fillId="0" borderId="119" xfId="36" applyNumberFormat="1" applyFont="1" applyFill="1" applyBorder="1" applyAlignment="1">
      <alignment horizontal="center" vertical="center"/>
    </xf>
    <xf numFmtId="0" fontId="33" fillId="0" borderId="78" xfId="36" applyFont="1" applyFill="1" applyBorder="1" applyAlignment="1">
      <alignment horizontal="center" vertical="center"/>
    </xf>
    <xf numFmtId="0" fontId="33" fillId="0" borderId="80" xfId="36" applyFont="1" applyFill="1" applyBorder="1" applyAlignment="1">
      <alignment horizontal="center" vertical="center"/>
    </xf>
    <xf numFmtId="0" fontId="33" fillId="0" borderId="52" xfId="36" applyFont="1" applyFill="1" applyBorder="1" applyAlignment="1">
      <alignment horizontal="center" vertical="center"/>
    </xf>
    <xf numFmtId="0" fontId="33" fillId="0" borderId="69" xfId="36" applyFont="1" applyFill="1" applyBorder="1" applyAlignment="1">
      <alignment horizontal="center" vertical="center"/>
    </xf>
    <xf numFmtId="0" fontId="33" fillId="0" borderId="90" xfId="36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165" fontId="33" fillId="0" borderId="78" xfId="36" applyNumberFormat="1" applyFont="1" applyFill="1" applyBorder="1" applyAlignment="1">
      <alignment horizontal="center" vertical="center"/>
    </xf>
    <xf numFmtId="165" fontId="33" fillId="0" borderId="79" xfId="0" applyNumberFormat="1" applyFont="1" applyFill="1" applyBorder="1" applyAlignment="1">
      <alignment horizontal="center" vertical="center"/>
    </xf>
    <xf numFmtId="165" fontId="33" fillId="0" borderId="92" xfId="0" applyNumberFormat="1" applyFont="1" applyFill="1" applyBorder="1" applyAlignment="1">
      <alignment horizontal="center" vertical="center"/>
    </xf>
    <xf numFmtId="165" fontId="33" fillId="0" borderId="52" xfId="0" applyNumberFormat="1" applyFont="1" applyFill="1" applyBorder="1" applyAlignment="1">
      <alignment horizontal="center" vertical="center"/>
    </xf>
    <xf numFmtId="165" fontId="33" fillId="0" borderId="47" xfId="0" applyNumberFormat="1" applyFont="1" applyFill="1" applyBorder="1" applyAlignment="1">
      <alignment horizontal="center" vertical="center"/>
    </xf>
    <xf numFmtId="165" fontId="33" fillId="0" borderId="50" xfId="0" applyNumberFormat="1" applyFont="1" applyFill="1" applyBorder="1" applyAlignment="1">
      <alignment horizontal="center" vertical="center"/>
    </xf>
    <xf numFmtId="165" fontId="41" fillId="0" borderId="88" xfId="36" applyNumberFormat="1" applyFont="1" applyFill="1" applyBorder="1" applyAlignment="1">
      <alignment horizontal="center" vertical="center"/>
    </xf>
    <xf numFmtId="165" fontId="41" fillId="0" borderId="79" xfId="36" applyNumberFormat="1" applyFont="1" applyFill="1" applyBorder="1" applyAlignment="1">
      <alignment horizontal="center" vertical="center"/>
    </xf>
    <xf numFmtId="165" fontId="41" fillId="0" borderId="85" xfId="36" applyNumberFormat="1" applyFont="1" applyFill="1" applyBorder="1" applyAlignment="1">
      <alignment horizontal="center" vertical="center"/>
    </xf>
    <xf numFmtId="165" fontId="41" fillId="0" borderId="47" xfId="36" applyNumberFormat="1" applyFont="1" applyFill="1" applyBorder="1" applyAlignment="1">
      <alignment horizontal="center" vertical="center"/>
    </xf>
    <xf numFmtId="0" fontId="33" fillId="0" borderId="93" xfId="36" applyFont="1" applyFill="1" applyBorder="1" applyAlignment="1">
      <alignment horizontal="center" vertical="center"/>
    </xf>
    <xf numFmtId="0" fontId="33" fillId="0" borderId="94" xfId="36" applyFont="1" applyFill="1" applyBorder="1" applyAlignment="1">
      <alignment horizontal="center" vertical="center"/>
    </xf>
    <xf numFmtId="165" fontId="41" fillId="0" borderId="93" xfId="36" applyNumberFormat="1" applyFont="1" applyFill="1" applyBorder="1" applyAlignment="1">
      <alignment horizontal="center" vertical="center"/>
    </xf>
    <xf numFmtId="165" fontId="41" fillId="0" borderId="94" xfId="36" applyNumberFormat="1" applyFont="1" applyFill="1" applyBorder="1" applyAlignment="1">
      <alignment horizontal="center" vertical="center"/>
    </xf>
    <xf numFmtId="0" fontId="33" fillId="0" borderId="83" xfId="36" applyFont="1" applyFill="1" applyBorder="1" applyAlignment="1">
      <alignment horizontal="center" vertical="center"/>
    </xf>
    <xf numFmtId="0" fontId="33" fillId="0" borderId="129" xfId="36" applyFont="1" applyFill="1" applyBorder="1" applyAlignment="1">
      <alignment horizontal="center" vertical="center"/>
    </xf>
    <xf numFmtId="165" fontId="35" fillId="0" borderId="93" xfId="36" applyNumberFormat="1" applyFont="1" applyFill="1" applyBorder="1" applyAlignment="1">
      <alignment horizontal="center" vertical="center"/>
    </xf>
    <xf numFmtId="165" fontId="35" fillId="0" borderId="94" xfId="36" applyNumberFormat="1" applyFont="1" applyFill="1" applyBorder="1" applyAlignment="1">
      <alignment horizontal="center" vertical="center"/>
    </xf>
    <xf numFmtId="0" fontId="41" fillId="0" borderId="105" xfId="36" applyFont="1" applyFill="1" applyBorder="1" applyAlignment="1">
      <alignment horizontal="left" vertical="center"/>
    </xf>
    <xf numFmtId="0" fontId="41" fillId="0" borderId="106" xfId="36" applyFont="1" applyFill="1" applyBorder="1" applyAlignment="1">
      <alignment horizontal="left" vertical="center"/>
    </xf>
    <xf numFmtId="0" fontId="41" fillId="0" borderId="107" xfId="36" applyFont="1" applyFill="1" applyBorder="1" applyAlignment="1">
      <alignment horizontal="left" vertical="center"/>
    </xf>
    <xf numFmtId="0" fontId="40" fillId="0" borderId="90" xfId="36" applyFont="1" applyBorder="1" applyAlignment="1">
      <alignment horizontal="left" vertical="center"/>
    </xf>
    <xf numFmtId="0" fontId="40" fillId="0" borderId="84" xfId="36" applyFont="1" applyBorder="1" applyAlignment="1">
      <alignment horizontal="left" vertical="center"/>
    </xf>
    <xf numFmtId="0" fontId="40" fillId="0" borderId="52" xfId="36" applyFont="1" applyBorder="1" applyAlignment="1">
      <alignment horizontal="left" vertical="center"/>
    </xf>
    <xf numFmtId="0" fontId="40" fillId="0" borderId="47" xfId="36" applyFont="1" applyBorder="1" applyAlignment="1">
      <alignment horizontal="left" vertical="center"/>
    </xf>
    <xf numFmtId="0" fontId="40" fillId="0" borderId="17" xfId="36" applyFont="1" applyBorder="1" applyAlignment="1">
      <alignment horizontal="left" vertical="center"/>
    </xf>
    <xf numFmtId="0" fontId="40" fillId="0" borderId="0" xfId="36" applyFont="1" applyBorder="1" applyAlignment="1">
      <alignment horizontal="left" vertical="center"/>
    </xf>
    <xf numFmtId="0" fontId="40" fillId="0" borderId="101" xfId="36" applyFont="1" applyBorder="1" applyAlignment="1">
      <alignment horizontal="left" vertical="center"/>
    </xf>
    <xf numFmtId="0" fontId="33" fillId="0" borderId="84" xfId="36" applyFont="1" applyFill="1" applyBorder="1" applyAlignment="1">
      <alignment horizontal="center" vertical="center"/>
    </xf>
    <xf numFmtId="0" fontId="33" fillId="0" borderId="47" xfId="36" applyFont="1" applyFill="1" applyBorder="1" applyAlignment="1">
      <alignment horizontal="center" vertical="center"/>
    </xf>
    <xf numFmtId="0" fontId="33" fillId="0" borderId="77" xfId="36" applyFont="1" applyFill="1" applyBorder="1" applyAlignment="1">
      <alignment horizontal="center" vertical="center"/>
    </xf>
    <xf numFmtId="0" fontId="33" fillId="0" borderId="37" xfId="36" applyFont="1" applyFill="1" applyBorder="1" applyAlignment="1">
      <alignment horizontal="center" vertical="center"/>
    </xf>
    <xf numFmtId="0" fontId="33" fillId="0" borderId="110" xfId="36" applyFont="1" applyFill="1" applyBorder="1" applyAlignment="1">
      <alignment horizontal="center" vertical="center"/>
    </xf>
    <xf numFmtId="165" fontId="31" fillId="0" borderId="88" xfId="36" applyNumberFormat="1" applyFont="1" applyFill="1" applyBorder="1" applyAlignment="1">
      <alignment horizontal="center" vertical="center"/>
    </xf>
    <xf numFmtId="165" fontId="31" fillId="0" borderId="79" xfId="36" applyNumberFormat="1" applyFont="1" applyFill="1" applyBorder="1" applyAlignment="1">
      <alignment horizontal="center" vertical="center"/>
    </xf>
    <xf numFmtId="165" fontId="31" fillId="0" borderId="85" xfId="36" applyNumberFormat="1" applyFont="1" applyFill="1" applyBorder="1" applyAlignment="1">
      <alignment horizontal="center" vertical="center"/>
    </xf>
    <xf numFmtId="165" fontId="31" fillId="0" borderId="47" xfId="36" applyNumberFormat="1" applyFont="1" applyFill="1" applyBorder="1" applyAlignment="1">
      <alignment horizontal="center" vertical="center"/>
    </xf>
    <xf numFmtId="0" fontId="41" fillId="0" borderId="0" xfId="36" applyFont="1" applyFill="1" applyBorder="1" applyAlignment="1">
      <alignment horizontal="left" vertical="center"/>
    </xf>
    <xf numFmtId="0" fontId="41" fillId="0" borderId="101" xfId="36" applyFont="1" applyFill="1" applyBorder="1" applyAlignment="1">
      <alignment horizontal="left" vertical="center"/>
    </xf>
    <xf numFmtId="0" fontId="38" fillId="0" borderId="52" xfId="36" applyFont="1" applyBorder="1" applyAlignment="1">
      <alignment horizontal="center" vertical="center"/>
    </xf>
    <xf numFmtId="0" fontId="38" fillId="0" borderId="47" xfId="36" applyFont="1" applyBorder="1" applyAlignment="1">
      <alignment horizontal="center" vertical="center"/>
    </xf>
    <xf numFmtId="0" fontId="38" fillId="0" borderId="69" xfId="36" applyFont="1" applyBorder="1" applyAlignment="1">
      <alignment horizontal="center" vertical="center"/>
    </xf>
    <xf numFmtId="1" fontId="36" fillId="0" borderId="38" xfId="36" applyNumberFormat="1" applyFont="1" applyFill="1" applyBorder="1" applyAlignment="1">
      <alignment horizontal="center" vertical="center"/>
    </xf>
    <xf numFmtId="1" fontId="36" fillId="0" borderId="12" xfId="36" applyNumberFormat="1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vertical="center"/>
    </xf>
    <xf numFmtId="0" fontId="31" fillId="0" borderId="106" xfId="36" applyFont="1" applyFill="1" applyBorder="1" applyAlignment="1">
      <alignment horizontal="left" vertical="center" wrapText="1"/>
    </xf>
    <xf numFmtId="0" fontId="31" fillId="0" borderId="109" xfId="36" applyFont="1" applyFill="1" applyBorder="1" applyAlignment="1">
      <alignment horizontal="left" vertical="center" wrapText="1"/>
    </xf>
    <xf numFmtId="1" fontId="36" fillId="0" borderId="43" xfId="36" applyNumberFormat="1" applyFont="1" applyFill="1" applyBorder="1" applyAlignment="1">
      <alignment horizontal="center" vertical="center"/>
    </xf>
    <xf numFmtId="1" fontId="36" fillId="0" borderId="19" xfId="36" applyNumberFormat="1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vertical="center"/>
    </xf>
    <xf numFmtId="1" fontId="36" fillId="0" borderId="75" xfId="36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78" xfId="36" applyFont="1" applyBorder="1" applyAlignment="1">
      <alignment horizontal="left"/>
    </xf>
    <xf numFmtId="0" fontId="33" fillId="0" borderId="79" xfId="36" applyFont="1" applyBorder="1" applyAlignment="1">
      <alignment horizontal="left"/>
    </xf>
    <xf numFmtId="0" fontId="33" fillId="0" borderId="80" xfId="36" applyFont="1" applyBorder="1" applyAlignment="1">
      <alignment horizontal="left"/>
    </xf>
    <xf numFmtId="165" fontId="35" fillId="0" borderId="155" xfId="36" applyNumberFormat="1" applyFont="1" applyFill="1" applyBorder="1" applyAlignment="1">
      <alignment horizontal="center" vertical="center"/>
    </xf>
    <xf numFmtId="0" fontId="33" fillId="0" borderId="154" xfId="0" applyFont="1" applyBorder="1" applyAlignment="1">
      <alignment horizontal="center" vertical="center"/>
    </xf>
    <xf numFmtId="0" fontId="33" fillId="0" borderId="156" xfId="0" applyFont="1" applyBorder="1" applyAlignment="1">
      <alignment horizontal="center" vertical="center"/>
    </xf>
    <xf numFmtId="0" fontId="33" fillId="0" borderId="79" xfId="36" applyFont="1" applyFill="1" applyBorder="1" applyAlignment="1">
      <alignment horizontal="center" vertical="top"/>
    </xf>
    <xf numFmtId="0" fontId="33" fillId="0" borderId="79" xfId="0" applyFont="1" applyFill="1" applyBorder="1" applyAlignment="1">
      <alignment horizontal="center"/>
    </xf>
    <xf numFmtId="0" fontId="33" fillId="0" borderId="86" xfId="36" applyFont="1" applyBorder="1" applyAlignment="1">
      <alignment horizontal="left" vertical="center"/>
    </xf>
    <xf numFmtId="0" fontId="33" fillId="0" borderId="87" xfId="0" applyFont="1" applyBorder="1" applyAlignment="1">
      <alignment horizontal="left" vertical="center"/>
    </xf>
    <xf numFmtId="0" fontId="33" fillId="0" borderId="116" xfId="0" applyFont="1" applyBorder="1" applyAlignment="1">
      <alignment horizontal="left" vertical="center"/>
    </xf>
    <xf numFmtId="165" fontId="41" fillId="0" borderId="87" xfId="36" applyNumberFormat="1" applyFont="1" applyFill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41" fillId="0" borderId="17" xfId="38" applyFont="1" applyBorder="1" applyAlignment="1">
      <alignment horizontal="left"/>
    </xf>
    <xf numFmtId="0" fontId="0" fillId="0" borderId="0" xfId="0" applyAlignment="1"/>
    <xf numFmtId="0" fontId="0" fillId="0" borderId="72" xfId="0" applyBorder="1" applyAlignment="1"/>
    <xf numFmtId="0" fontId="0" fillId="0" borderId="17" xfId="0" applyBorder="1" applyAlignment="1"/>
    <xf numFmtId="165" fontId="35" fillId="0" borderId="86" xfId="36" applyNumberFormat="1" applyFont="1" applyFill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165" fontId="41" fillId="0" borderId="120" xfId="36" applyNumberFormat="1" applyFont="1" applyFill="1" applyBorder="1" applyAlignment="1">
      <alignment horizontal="center" vertical="center"/>
    </xf>
    <xf numFmtId="0" fontId="33" fillId="0" borderId="80" xfId="38" applyFont="1" applyFill="1" applyBorder="1" applyAlignment="1">
      <alignment horizontal="center" vertical="center" textRotation="90"/>
    </xf>
    <xf numFmtId="0" fontId="33" fillId="0" borderId="72" xfId="38" applyFont="1" applyFill="1" applyBorder="1" applyAlignment="1">
      <alignment horizontal="center" vertical="center" textRotation="90"/>
    </xf>
    <xf numFmtId="0" fontId="33" fillId="0" borderId="69" xfId="38" applyFont="1" applyFill="1" applyBorder="1" applyAlignment="1">
      <alignment horizontal="center" vertical="center" textRotation="90"/>
    </xf>
    <xf numFmtId="0" fontId="34" fillId="0" borderId="127" xfId="36" applyFont="1" applyFill="1" applyBorder="1" applyAlignment="1">
      <alignment horizontal="center" vertical="center"/>
    </xf>
    <xf numFmtId="0" fontId="34" fillId="0" borderId="128" xfId="36" applyFont="1" applyFill="1" applyBorder="1" applyAlignment="1">
      <alignment horizontal="center" vertical="center"/>
    </xf>
    <xf numFmtId="0" fontId="34" fillId="0" borderId="10" xfId="36" applyFont="1" applyFill="1" applyBorder="1" applyAlignment="1">
      <alignment horizontal="center" vertical="center"/>
    </xf>
    <xf numFmtId="0" fontId="34" fillId="0" borderId="64" xfId="36" applyFont="1" applyFill="1" applyBorder="1" applyAlignment="1">
      <alignment horizontal="center" vertical="center"/>
    </xf>
    <xf numFmtId="0" fontId="34" fillId="0" borderId="151" xfId="36" applyFont="1" applyFill="1" applyBorder="1" applyAlignment="1">
      <alignment horizontal="center" vertical="center"/>
    </xf>
    <xf numFmtId="0" fontId="34" fillId="0" borderId="126" xfId="36" applyFont="1" applyFill="1" applyBorder="1" applyAlignment="1">
      <alignment horizontal="center" vertical="center"/>
    </xf>
    <xf numFmtId="0" fontId="33" fillId="0" borderId="75" xfId="36" applyFont="1" applyFill="1" applyBorder="1" applyAlignment="1">
      <alignment horizontal="center" vertical="center"/>
    </xf>
    <xf numFmtId="0" fontId="33" fillId="0" borderId="19" xfId="36" applyFont="1" applyFill="1" applyBorder="1" applyAlignment="1">
      <alignment horizontal="center" vertical="center"/>
    </xf>
    <xf numFmtId="0" fontId="33" fillId="0" borderId="108" xfId="36" applyFont="1" applyFill="1" applyBorder="1" applyAlignment="1">
      <alignment horizontal="center" vertical="center"/>
    </xf>
    <xf numFmtId="0" fontId="33" fillId="0" borderId="89" xfId="36" applyFont="1" applyFill="1" applyBorder="1" applyAlignment="1">
      <alignment horizontal="center" vertical="center"/>
    </xf>
    <xf numFmtId="0" fontId="33" fillId="0" borderId="31" xfId="36" applyFont="1" applyFill="1" applyBorder="1" applyAlignment="1">
      <alignment horizontal="center" vertical="center"/>
    </xf>
    <xf numFmtId="0" fontId="31" fillId="0" borderId="113" xfId="36" applyFont="1" applyFill="1" applyBorder="1" applyAlignment="1">
      <alignment horizontal="center" textRotation="90"/>
    </xf>
    <xf numFmtId="0" fontId="33" fillId="0" borderId="30" xfId="0" applyFont="1" applyFill="1" applyBorder="1" applyAlignment="1">
      <alignment horizontal="center"/>
    </xf>
    <xf numFmtId="0" fontId="31" fillId="0" borderId="66" xfId="36" applyFont="1" applyFill="1" applyBorder="1" applyAlignment="1">
      <alignment horizontal="center" textRotation="90"/>
    </xf>
    <xf numFmtId="0" fontId="31" fillId="0" borderId="114" xfId="36" applyFont="1" applyFill="1" applyBorder="1" applyAlignment="1">
      <alignment horizontal="center" textRotation="90"/>
    </xf>
    <xf numFmtId="0" fontId="45" fillId="0" borderId="89" xfId="36" applyFont="1" applyFill="1" applyBorder="1" applyAlignment="1">
      <alignment horizontal="center" vertical="center"/>
    </xf>
    <xf numFmtId="0" fontId="45" fillId="0" borderId="31" xfId="36" applyFont="1" applyFill="1" applyBorder="1" applyAlignment="1">
      <alignment horizontal="center" vertical="center"/>
    </xf>
    <xf numFmtId="0" fontId="31" fillId="0" borderId="23" xfId="36" applyFont="1" applyFill="1" applyBorder="1" applyAlignment="1">
      <alignment horizontal="center" textRotation="90"/>
    </xf>
    <xf numFmtId="0" fontId="34" fillId="0" borderId="100" xfId="36" applyFont="1" applyFill="1" applyBorder="1" applyAlignment="1">
      <alignment horizontal="center" vertical="center"/>
    </xf>
    <xf numFmtId="0" fontId="41" fillId="0" borderId="31" xfId="36" applyFont="1" applyFill="1" applyBorder="1" applyAlignment="1">
      <alignment horizontal="left" vertical="center"/>
    </xf>
    <xf numFmtId="0" fontId="41" fillId="0" borderId="65" xfId="36" applyFont="1" applyFill="1" applyBorder="1" applyAlignment="1">
      <alignment horizontal="left" vertical="center"/>
    </xf>
    <xf numFmtId="0" fontId="32" fillId="0" borderId="0" xfId="36" applyFont="1" applyAlignment="1">
      <alignment horizontal="center" vertical="center"/>
    </xf>
    <xf numFmtId="0" fontId="36" fillId="0" borderId="96" xfId="38" applyFont="1" applyFill="1" applyBorder="1" applyAlignment="1">
      <alignment horizontal="center" vertical="center"/>
    </xf>
    <xf numFmtId="0" fontId="36" fillId="0" borderId="97" xfId="38" applyFont="1" applyFill="1" applyBorder="1" applyAlignment="1">
      <alignment horizontal="center" vertical="center"/>
    </xf>
    <xf numFmtId="0" fontId="36" fillId="0" borderId="96" xfId="38" applyFont="1" applyFill="1" applyBorder="1" applyAlignment="1">
      <alignment horizontal="right" vertical="center"/>
    </xf>
    <xf numFmtId="0" fontId="36" fillId="0" borderId="97" xfId="38" applyFont="1" applyFill="1" applyBorder="1" applyAlignment="1">
      <alignment horizontal="right" vertical="center"/>
    </xf>
    <xf numFmtId="0" fontId="36" fillId="0" borderId="98" xfId="38" applyFont="1" applyFill="1" applyBorder="1" applyAlignment="1">
      <alignment horizontal="right" vertical="center"/>
    </xf>
    <xf numFmtId="0" fontId="36" fillId="0" borderId="99" xfId="38" applyFont="1" applyFill="1" applyBorder="1" applyAlignment="1">
      <alignment horizontal="right" vertical="center"/>
    </xf>
    <xf numFmtId="0" fontId="33" fillId="0" borderId="86" xfId="36" applyFont="1" applyFill="1" applyBorder="1" applyAlignment="1">
      <alignment horizontal="center" vertical="center"/>
    </xf>
    <xf numFmtId="0" fontId="33" fillId="0" borderId="87" xfId="36" applyFont="1" applyFill="1" applyBorder="1" applyAlignment="1">
      <alignment horizontal="center" vertical="center"/>
    </xf>
    <xf numFmtId="0" fontId="33" fillId="0" borderId="116" xfId="36" applyFont="1" applyFill="1" applyBorder="1" applyAlignment="1">
      <alignment horizontal="center" vertical="center"/>
    </xf>
    <xf numFmtId="0" fontId="31" fillId="0" borderId="102" xfId="36" applyFont="1" applyFill="1" applyBorder="1" applyAlignment="1">
      <alignment horizontal="left" vertical="center" wrapText="1"/>
    </xf>
    <xf numFmtId="0" fontId="31" fillId="0" borderId="60" xfId="36" applyFont="1" applyFill="1" applyBorder="1" applyAlignment="1">
      <alignment horizontal="left" vertical="center" wrapText="1"/>
    </xf>
    <xf numFmtId="0" fontId="33" fillId="0" borderId="102" xfId="36" applyFont="1" applyFill="1" applyBorder="1" applyAlignment="1">
      <alignment horizontal="center" vertical="center"/>
    </xf>
    <xf numFmtId="0" fontId="33" fillId="0" borderId="60" xfId="36" applyFont="1" applyFill="1" applyBorder="1" applyAlignment="1">
      <alignment horizontal="center" vertical="center"/>
    </xf>
    <xf numFmtId="0" fontId="36" fillId="0" borderId="102" xfId="36" applyFont="1" applyFill="1" applyBorder="1" applyAlignment="1">
      <alignment horizontal="left" vertical="center"/>
    </xf>
    <xf numFmtId="0" fontId="36" fillId="0" borderId="60" xfId="36" applyFont="1" applyFill="1" applyBorder="1" applyAlignment="1">
      <alignment horizontal="left" vertical="center"/>
    </xf>
    <xf numFmtId="0" fontId="31" fillId="0" borderId="103" xfId="36" applyFont="1" applyFill="1" applyBorder="1" applyAlignment="1">
      <alignment horizontal="center" vertical="center" textRotation="90"/>
    </xf>
    <xf numFmtId="0" fontId="31" fillId="0" borderId="73" xfId="36" applyFont="1" applyFill="1" applyBorder="1" applyAlignment="1">
      <alignment horizontal="center" vertical="center" textRotation="90"/>
    </xf>
    <xf numFmtId="0" fontId="31" fillId="0" borderId="104" xfId="36" applyFont="1" applyFill="1" applyBorder="1" applyAlignment="1">
      <alignment horizontal="center" vertical="center" textRotation="90"/>
    </xf>
    <xf numFmtId="0" fontId="31" fillId="0" borderId="71" xfId="36" applyFont="1" applyFill="1" applyBorder="1" applyAlignment="1">
      <alignment horizontal="center" vertical="center" textRotation="90"/>
    </xf>
    <xf numFmtId="0" fontId="33" fillId="0" borderId="95" xfId="36" applyFont="1" applyFill="1" applyBorder="1" applyAlignment="1">
      <alignment horizontal="center" vertical="center"/>
    </xf>
    <xf numFmtId="0" fontId="33" fillId="0" borderId="120" xfId="36" applyFont="1" applyFill="1" applyBorder="1" applyAlignment="1">
      <alignment horizontal="center" vertical="center"/>
    </xf>
    <xf numFmtId="0" fontId="31" fillId="0" borderId="22" xfId="36" applyFont="1" applyFill="1" applyBorder="1" applyAlignment="1">
      <alignment horizontal="center" textRotation="90"/>
    </xf>
    <xf numFmtId="0" fontId="31" fillId="0" borderId="158" xfId="36" applyFont="1" applyFill="1" applyBorder="1" applyAlignment="1">
      <alignment horizontal="center" vertical="center" textRotation="90"/>
    </xf>
    <xf numFmtId="0" fontId="31" fillId="0" borderId="159" xfId="36" applyFont="1" applyFill="1" applyBorder="1" applyAlignment="1">
      <alignment horizontal="center" vertical="center" textRotation="90"/>
    </xf>
    <xf numFmtId="0" fontId="31" fillId="0" borderId="160" xfId="36" applyFont="1" applyFill="1" applyBorder="1" applyAlignment="1">
      <alignment horizontal="center" vertical="center" textRotation="90"/>
    </xf>
    <xf numFmtId="0" fontId="34" fillId="0" borderId="63" xfId="36" applyFont="1" applyFill="1" applyBorder="1" applyAlignment="1">
      <alignment horizontal="center" vertical="center"/>
    </xf>
    <xf numFmtId="0" fontId="31" fillId="0" borderId="100" xfId="36" applyFont="1" applyFill="1" applyBorder="1" applyAlignment="1">
      <alignment horizontal="center" vertical="center"/>
    </xf>
    <xf numFmtId="0" fontId="33" fillId="0" borderId="90" xfId="36" applyNumberFormat="1" applyFont="1" applyFill="1" applyBorder="1" applyAlignment="1">
      <alignment horizontal="center" vertical="center"/>
    </xf>
    <xf numFmtId="0" fontId="33" fillId="0" borderId="84" xfId="0" applyNumberFormat="1" applyFont="1" applyFill="1" applyBorder="1" applyAlignment="1">
      <alignment horizontal="center" vertical="center"/>
    </xf>
    <xf numFmtId="0" fontId="33" fillId="0" borderId="52" xfId="0" applyNumberFormat="1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/>
    </xf>
    <xf numFmtId="1" fontId="33" fillId="0" borderId="86" xfId="36" applyNumberFormat="1" applyFont="1" applyFill="1" applyBorder="1" applyAlignment="1">
      <alignment horizontal="center" vertical="center"/>
    </xf>
    <xf numFmtId="1" fontId="33" fillId="0" borderId="87" xfId="36" applyNumberFormat="1" applyFont="1" applyFill="1" applyBorder="1" applyAlignment="1">
      <alignment horizontal="center" vertical="center"/>
    </xf>
    <xf numFmtId="1" fontId="33" fillId="0" borderId="115" xfId="36" applyNumberFormat="1" applyFont="1" applyFill="1" applyBorder="1" applyAlignment="1">
      <alignment horizontal="center" vertical="center"/>
    </xf>
    <xf numFmtId="1" fontId="36" fillId="0" borderId="81" xfId="36" applyNumberFormat="1" applyFont="1" applyFill="1" applyBorder="1" applyAlignment="1">
      <alignment horizontal="center" vertical="center"/>
    </xf>
    <xf numFmtId="0" fontId="33" fillId="0" borderId="112" xfId="0" applyFont="1" applyFill="1" applyBorder="1" applyAlignment="1">
      <alignment vertical="center"/>
    </xf>
    <xf numFmtId="0" fontId="31" fillId="0" borderId="19" xfId="36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67" xfId="0" applyFont="1" applyFill="1" applyBorder="1" applyAlignment="1">
      <alignment horizontal="left" vertical="center" wrapText="1"/>
    </xf>
    <xf numFmtId="0" fontId="33" fillId="0" borderId="87" xfId="0" applyFont="1" applyBorder="1" applyAlignment="1">
      <alignment horizontal="left"/>
    </xf>
    <xf numFmtId="1" fontId="33" fillId="0" borderId="86" xfId="36" applyNumberFormat="1" applyFont="1" applyFill="1" applyBorder="1" applyAlignment="1">
      <alignment horizontal="center"/>
    </xf>
    <xf numFmtId="1" fontId="33" fillId="0" borderId="87" xfId="36" applyNumberFormat="1" applyFont="1" applyFill="1" applyBorder="1" applyAlignment="1">
      <alignment horizontal="center"/>
    </xf>
    <xf numFmtId="1" fontId="33" fillId="0" borderId="116" xfId="36" applyNumberFormat="1" applyFont="1" applyFill="1" applyBorder="1" applyAlignment="1">
      <alignment horizontal="center"/>
    </xf>
    <xf numFmtId="0" fontId="31" fillId="0" borderId="17" xfId="36" applyFont="1" applyFill="1" applyBorder="1" applyAlignment="1">
      <alignment horizontal="center" vertical="top" wrapText="1"/>
    </xf>
    <xf numFmtId="0" fontId="31" fillId="0" borderId="0" xfId="36" applyFont="1" applyFill="1" applyBorder="1" applyAlignment="1">
      <alignment horizontal="center" vertical="top" wrapText="1"/>
    </xf>
    <xf numFmtId="0" fontId="31" fillId="0" borderId="72" xfId="36" applyFont="1" applyFill="1" applyBorder="1" applyAlignment="1">
      <alignment horizontal="center" vertical="top" wrapText="1"/>
    </xf>
    <xf numFmtId="0" fontId="31" fillId="0" borderId="52" xfId="36" applyFont="1" applyFill="1" applyBorder="1" applyAlignment="1">
      <alignment horizontal="center" vertical="top" wrapText="1"/>
    </xf>
    <xf numFmtId="0" fontId="31" fillId="0" borderId="47" xfId="36" applyFont="1" applyFill="1" applyBorder="1" applyAlignment="1">
      <alignment horizontal="center" vertical="top" wrapText="1"/>
    </xf>
    <xf numFmtId="0" fontId="31" fillId="0" borderId="69" xfId="36" applyFont="1" applyFill="1" applyBorder="1" applyAlignment="1">
      <alignment horizontal="center" vertical="top" wrapText="1"/>
    </xf>
    <xf numFmtId="0" fontId="31" fillId="0" borderId="12" xfId="36" applyFont="1" applyFill="1" applyBorder="1" applyAlignment="1">
      <alignment horizontal="left" vertical="center"/>
    </xf>
    <xf numFmtId="0" fontId="31" fillId="0" borderId="112" xfId="36" applyFont="1" applyFill="1" applyBorder="1" applyAlignment="1">
      <alignment horizontal="left" vertical="center"/>
    </xf>
    <xf numFmtId="0" fontId="33" fillId="0" borderId="76" xfId="0" applyFont="1" applyFill="1" applyBorder="1" applyAlignment="1">
      <alignment horizontal="center" vertical="center"/>
    </xf>
    <xf numFmtId="1" fontId="36" fillId="0" borderId="111" xfId="36" applyNumberFormat="1" applyFont="1" applyFill="1" applyBorder="1" applyAlignment="1">
      <alignment horizontal="center" vertical="center"/>
    </xf>
    <xf numFmtId="1" fontId="36" fillId="0" borderId="106" xfId="36" applyNumberFormat="1" applyFont="1" applyFill="1" applyBorder="1" applyAlignment="1">
      <alignment horizontal="center" vertical="center"/>
    </xf>
    <xf numFmtId="0" fontId="33" fillId="0" borderId="109" xfId="0" applyFont="1" applyFill="1" applyBorder="1" applyAlignment="1">
      <alignment vertical="center"/>
    </xf>
    <xf numFmtId="0" fontId="33" fillId="0" borderId="76" xfId="0" applyFont="1" applyFill="1" applyBorder="1" applyAlignment="1">
      <alignment vertical="center"/>
    </xf>
    <xf numFmtId="0" fontId="33" fillId="0" borderId="86" xfId="36" applyNumberFormat="1" applyFont="1" applyFill="1" applyBorder="1" applyAlignment="1">
      <alignment horizontal="center" vertical="center"/>
    </xf>
    <xf numFmtId="0" fontId="33" fillId="0" borderId="87" xfId="36" applyNumberFormat="1" applyFont="1" applyFill="1" applyBorder="1" applyAlignment="1">
      <alignment horizontal="center" vertical="center"/>
    </xf>
    <xf numFmtId="0" fontId="31" fillId="0" borderId="78" xfId="36" applyFont="1" applyFill="1" applyBorder="1" applyAlignment="1">
      <alignment horizontal="center" vertical="center"/>
    </xf>
    <xf numFmtId="0" fontId="31" fillId="0" borderId="80" xfId="36" applyFont="1" applyFill="1" applyBorder="1" applyAlignment="1">
      <alignment horizontal="center" vertical="center"/>
    </xf>
    <xf numFmtId="0" fontId="31" fillId="0" borderId="52" xfId="36" applyFont="1" applyFill="1" applyBorder="1" applyAlignment="1">
      <alignment horizontal="center" vertical="center"/>
    </xf>
    <xf numFmtId="0" fontId="31" fillId="0" borderId="69" xfId="36" applyFont="1" applyFill="1" applyBorder="1" applyAlignment="1">
      <alignment horizontal="center" vertical="center"/>
    </xf>
    <xf numFmtId="0" fontId="33" fillId="0" borderId="91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4" fontId="41" fillId="0" borderId="78" xfId="38" applyNumberFormat="1" applyFont="1" applyFill="1" applyBorder="1" applyAlignment="1">
      <alignment horizontal="center" vertical="justify"/>
    </xf>
    <xf numFmtId="164" fontId="41" fillId="0" borderId="79" xfId="38" applyNumberFormat="1" applyFont="1" applyFill="1" applyBorder="1" applyAlignment="1">
      <alignment horizontal="center" vertical="justify"/>
    </xf>
    <xf numFmtId="164" fontId="41" fillId="0" borderId="80" xfId="38" applyNumberFormat="1" applyFont="1" applyFill="1" applyBorder="1" applyAlignment="1">
      <alignment horizontal="center" vertical="justify"/>
    </xf>
    <xf numFmtId="164" fontId="41" fillId="0" borderId="17" xfId="38" applyNumberFormat="1" applyFont="1" applyFill="1" applyBorder="1" applyAlignment="1">
      <alignment horizontal="center" vertical="justify"/>
    </xf>
    <xf numFmtId="164" fontId="41" fillId="0" borderId="0" xfId="38" applyNumberFormat="1" applyFont="1" applyFill="1" applyBorder="1" applyAlignment="1">
      <alignment horizontal="center" vertical="justify"/>
    </xf>
    <xf numFmtId="164" fontId="41" fillId="0" borderId="72" xfId="38" applyNumberFormat="1" applyFont="1" applyFill="1" applyBorder="1" applyAlignment="1">
      <alignment horizontal="center" vertical="justify"/>
    </xf>
    <xf numFmtId="0" fontId="33" fillId="0" borderId="17" xfId="0" applyFont="1" applyFill="1" applyBorder="1" applyAlignment="1">
      <alignment horizontal="center" vertical="justify"/>
    </xf>
    <xf numFmtId="0" fontId="33" fillId="0" borderId="0" xfId="0" applyFont="1" applyFill="1" applyBorder="1" applyAlignment="1"/>
    <xf numFmtId="0" fontId="33" fillId="0" borderId="72" xfId="0" applyFont="1" applyFill="1" applyBorder="1" applyAlignment="1"/>
    <xf numFmtId="0" fontId="31" fillId="0" borderId="19" xfId="36" applyFont="1" applyFill="1" applyBorder="1" applyAlignment="1">
      <alignment horizontal="left" vertical="center"/>
    </xf>
    <xf numFmtId="0" fontId="31" fillId="0" borderId="76" xfId="36" applyFont="1" applyFill="1" applyBorder="1" applyAlignment="1">
      <alignment horizontal="left" vertical="center"/>
    </xf>
    <xf numFmtId="0" fontId="33" fillId="0" borderId="78" xfId="0" applyFont="1" applyFill="1" applyBorder="1" applyAlignment="1">
      <alignment horizontal="center" vertical="justify"/>
    </xf>
    <xf numFmtId="0" fontId="33" fillId="0" borderId="79" xfId="0" applyFont="1" applyFill="1" applyBorder="1" applyAlignment="1">
      <alignment horizontal="center" vertical="justify"/>
    </xf>
    <xf numFmtId="0" fontId="33" fillId="0" borderId="80" xfId="0" applyFont="1" applyFill="1" applyBorder="1" applyAlignment="1">
      <alignment horizontal="center" vertical="justify"/>
    </xf>
    <xf numFmtId="0" fontId="20" fillId="0" borderId="0" xfId="36" applyFont="1" applyFill="1" applyBorder="1" applyAlignment="1">
      <alignment horizontal="center" vertical="center"/>
    </xf>
  </cellXfs>
  <cellStyles count="47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3" xfId="46"/>
    <cellStyle name="Normalny_Dzienne-prz.kierunkowe" xfId="36"/>
    <cellStyle name="Normalny_MiUPChiSp-zm.od 1.10.99" xfId="37"/>
    <cellStyle name="Normalny_Prz.wspólne dla Wydz." xfId="38"/>
    <cellStyle name="Obliczenia" xfId="39" builtinId="22" customBuiltin="1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2"/>
  <sheetViews>
    <sheetView showZeros="0" tabSelected="1" zoomScale="90" zoomScaleNormal="90" workbookViewId="0">
      <selection activeCell="BK2" sqref="BK2"/>
    </sheetView>
  </sheetViews>
  <sheetFormatPr defaultRowHeight="12.75"/>
  <cols>
    <col min="1" max="1" width="11.7109375" style="1" customWidth="1"/>
    <col min="2" max="2" width="3.7109375" style="2" customWidth="1"/>
    <col min="3" max="3" width="58.140625" style="3" customWidth="1"/>
    <col min="4" max="4" width="4.42578125" style="4" customWidth="1"/>
    <col min="5" max="5" width="4.28515625" style="4" customWidth="1"/>
    <col min="6" max="6" width="4.28515625" style="5" customWidth="1"/>
    <col min="7" max="7" width="4.42578125" style="5" customWidth="1"/>
    <col min="8" max="8" width="3.85546875" style="5" customWidth="1"/>
    <col min="9" max="9" width="4.140625" style="5" customWidth="1"/>
    <col min="10" max="10" width="4.42578125" style="5" customWidth="1"/>
    <col min="11" max="11" width="2.42578125" style="2" customWidth="1"/>
    <col min="12" max="12" width="1.7109375" style="6" customWidth="1"/>
    <col min="13" max="13" width="2.42578125" style="2" customWidth="1"/>
    <col min="14" max="14" width="1.7109375" style="6" customWidth="1"/>
    <col min="15" max="15" width="2.42578125" style="2" customWidth="1"/>
    <col min="16" max="16" width="1.7109375" style="6" customWidth="1"/>
    <col min="17" max="17" width="2.42578125" style="2" customWidth="1"/>
    <col min="18" max="18" width="1.7109375" style="7" customWidth="1"/>
    <col min="19" max="22" width="3.140625" style="7" customWidth="1"/>
    <col min="23" max="23" width="4.5703125" style="7" customWidth="1"/>
    <col min="24" max="24" width="2.42578125" style="8" customWidth="1"/>
    <col min="25" max="25" width="1.7109375" style="6" customWidth="1"/>
    <col min="26" max="26" width="3" style="2" customWidth="1"/>
    <col min="27" max="27" width="1.5703125" style="6" customWidth="1"/>
    <col min="28" max="28" width="2.42578125" style="2" customWidth="1"/>
    <col min="29" max="29" width="1.7109375" style="6" customWidth="1"/>
    <col min="30" max="30" width="2.42578125" style="2" customWidth="1"/>
    <col min="31" max="31" width="1.7109375" style="6" customWidth="1"/>
    <col min="32" max="35" width="3.140625" style="6" customWidth="1"/>
    <col min="36" max="36" width="4.7109375" style="6" customWidth="1"/>
    <col min="37" max="37" width="2.42578125" style="2" customWidth="1"/>
    <col min="38" max="38" width="1.85546875" style="6" customWidth="1"/>
    <col min="39" max="39" width="2.7109375" style="2" customWidth="1"/>
    <col min="40" max="40" width="1.85546875" style="6" customWidth="1"/>
    <col min="41" max="41" width="2.5703125" style="2" customWidth="1"/>
    <col min="42" max="42" width="1.7109375" style="6" customWidth="1"/>
    <col min="43" max="43" width="2.5703125" style="2" customWidth="1"/>
    <col min="44" max="44" width="1.7109375" style="6" customWidth="1"/>
    <col min="45" max="48" width="3.140625" style="6" customWidth="1"/>
    <col min="49" max="49" width="4.7109375" style="6" customWidth="1"/>
    <col min="50" max="50" width="2.42578125" style="2" customWidth="1"/>
    <col min="51" max="51" width="1.85546875" style="6" customWidth="1"/>
    <col min="52" max="52" width="2.7109375" style="2" customWidth="1"/>
    <col min="53" max="53" width="1.85546875" style="6" customWidth="1"/>
    <col min="54" max="54" width="2.5703125" style="2" customWidth="1"/>
    <col min="55" max="55" width="1.7109375" style="6" customWidth="1"/>
    <col min="56" max="56" width="2.5703125" style="2" customWidth="1"/>
    <col min="57" max="57" width="1.7109375" style="6" customWidth="1"/>
    <col min="58" max="61" width="3.140625" style="6" customWidth="1"/>
    <col min="62" max="62" width="4.7109375" style="6" customWidth="1"/>
    <col min="63" max="63" width="5.7109375" style="6" customWidth="1"/>
    <col min="64" max="16384" width="9.140625" style="1"/>
  </cols>
  <sheetData>
    <row r="1" spans="1:64" ht="36.75" customHeight="1">
      <c r="A1" s="17"/>
      <c r="B1" s="18"/>
      <c r="C1" s="19"/>
      <c r="D1" s="20"/>
      <c r="E1" s="20"/>
      <c r="F1" s="21"/>
      <c r="G1" s="21"/>
      <c r="H1" s="21"/>
      <c r="I1" s="21"/>
      <c r="J1" s="21"/>
      <c r="K1" s="18"/>
      <c r="L1" s="22"/>
      <c r="M1" s="18"/>
      <c r="N1" s="22"/>
      <c r="O1" s="18"/>
      <c r="P1" s="22"/>
      <c r="Q1" s="18"/>
      <c r="R1" s="23"/>
      <c r="S1" s="23"/>
      <c r="T1" s="23"/>
      <c r="U1" s="23"/>
      <c r="V1" s="23"/>
      <c r="W1" s="23"/>
      <c r="X1" s="24"/>
      <c r="Y1" s="22"/>
      <c r="Z1" s="18"/>
      <c r="AA1" s="22"/>
      <c r="AB1" s="18"/>
      <c r="AC1" s="22"/>
      <c r="AD1" s="18"/>
      <c r="AE1" s="22"/>
      <c r="AF1" s="22"/>
      <c r="AG1" s="22"/>
      <c r="AH1" s="22"/>
      <c r="AI1" s="22"/>
      <c r="AJ1" s="22"/>
      <c r="AK1" s="18"/>
      <c r="AL1" s="22"/>
      <c r="AM1" s="18"/>
      <c r="AN1" s="22"/>
      <c r="AO1" s="18"/>
      <c r="AP1" s="22"/>
      <c r="AQ1" s="18"/>
      <c r="AR1" s="22"/>
      <c r="AS1" s="22"/>
      <c r="AT1" s="22"/>
      <c r="AU1" s="30"/>
      <c r="AV1" s="30"/>
      <c r="AW1" s="30"/>
      <c r="AX1" s="27"/>
      <c r="AY1" s="30"/>
      <c r="BA1" s="30"/>
      <c r="BB1" s="27"/>
      <c r="BC1" s="22"/>
      <c r="BD1" s="18"/>
      <c r="BE1" s="22"/>
      <c r="BF1" s="22"/>
      <c r="BG1" s="238" t="s">
        <v>120</v>
      </c>
      <c r="BH1" s="22"/>
      <c r="BI1" s="22"/>
      <c r="BJ1" s="22"/>
      <c r="BK1" s="25"/>
      <c r="BL1" s="17"/>
    </row>
    <row r="2" spans="1:64" ht="28.15" customHeight="1">
      <c r="A2" s="26" t="s">
        <v>114</v>
      </c>
      <c r="B2" s="27"/>
      <c r="C2" s="26"/>
      <c r="D2" s="28"/>
      <c r="E2" s="28"/>
      <c r="F2" s="29"/>
      <c r="G2" s="29"/>
      <c r="H2" s="348" t="s">
        <v>0</v>
      </c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0"/>
      <c r="AD2" s="31"/>
      <c r="AE2" s="31"/>
      <c r="AF2" s="32" t="s">
        <v>117</v>
      </c>
      <c r="AG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3"/>
      <c r="BL2" s="17"/>
    </row>
    <row r="3" spans="1:64" s="9" customFormat="1" ht="28.15" customHeight="1" thickBot="1">
      <c r="A3" s="26" t="s">
        <v>115</v>
      </c>
      <c r="B3" s="34"/>
      <c r="C3" s="35"/>
      <c r="D3" s="36"/>
      <c r="E3" s="36"/>
      <c r="F3" s="37"/>
      <c r="G3" s="37"/>
      <c r="H3" s="37"/>
      <c r="I3" s="37"/>
      <c r="J3" s="37"/>
      <c r="K3" s="38"/>
      <c r="L3" s="39"/>
      <c r="M3" s="38"/>
      <c r="N3" s="39"/>
      <c r="O3" s="38"/>
      <c r="P3" s="40" t="s">
        <v>116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1"/>
      <c r="AG3" s="41"/>
      <c r="AH3" s="42"/>
      <c r="AI3" s="43"/>
      <c r="AJ3" s="237" t="s">
        <v>118</v>
      </c>
      <c r="AK3" s="41"/>
      <c r="AL3" s="41"/>
      <c r="AM3" s="41"/>
      <c r="AN3" s="41"/>
      <c r="AO3" s="41"/>
      <c r="AP3" s="41"/>
      <c r="AQ3" s="41"/>
      <c r="AR3" s="43"/>
      <c r="AS3" s="43"/>
      <c r="AT3" s="43"/>
      <c r="AU3" s="43"/>
      <c r="AV3" s="43"/>
      <c r="AW3" s="43"/>
      <c r="AX3" s="41"/>
      <c r="AY3" s="41"/>
      <c r="AZ3" s="41"/>
      <c r="BA3" s="41"/>
      <c r="BB3" s="41"/>
      <c r="BC3" s="41"/>
      <c r="BD3" s="41"/>
      <c r="BE3" s="43"/>
      <c r="BF3" s="43"/>
      <c r="BG3" s="43"/>
      <c r="BH3" s="43"/>
      <c r="BI3" s="43"/>
      <c r="BJ3" s="43"/>
      <c r="BK3" s="44"/>
      <c r="BL3" s="45"/>
    </row>
    <row r="4" spans="1:64" s="9" customFormat="1" ht="19.899999999999999" customHeight="1" thickBot="1">
      <c r="A4" s="358" t="s">
        <v>25</v>
      </c>
      <c r="B4" s="360" t="s">
        <v>1</v>
      </c>
      <c r="C4" s="362" t="s">
        <v>26</v>
      </c>
      <c r="D4" s="364" t="s">
        <v>2</v>
      </c>
      <c r="E4" s="366" t="s">
        <v>3</v>
      </c>
      <c r="F4" s="368" t="s">
        <v>32</v>
      </c>
      <c r="G4" s="368"/>
      <c r="H4" s="368"/>
      <c r="I4" s="368"/>
      <c r="J4" s="369"/>
      <c r="K4" s="355" t="s">
        <v>24</v>
      </c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7"/>
      <c r="BK4" s="324" t="s">
        <v>33</v>
      </c>
      <c r="BL4" s="45"/>
    </row>
    <row r="5" spans="1:64" s="10" customFormat="1" ht="19.899999999999999" customHeight="1">
      <c r="A5" s="359"/>
      <c r="B5" s="361"/>
      <c r="C5" s="363"/>
      <c r="D5" s="365"/>
      <c r="E5" s="367"/>
      <c r="F5" s="371" t="s">
        <v>4</v>
      </c>
      <c r="G5" s="375" t="s">
        <v>5</v>
      </c>
      <c r="H5" s="375"/>
      <c r="I5" s="375"/>
      <c r="J5" s="375"/>
      <c r="K5" s="345" t="s">
        <v>46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 t="s">
        <v>43</v>
      </c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 t="s">
        <v>44</v>
      </c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 t="s">
        <v>45</v>
      </c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25"/>
      <c r="BL5" s="46"/>
    </row>
    <row r="6" spans="1:64" s="9" customFormat="1" ht="22.9" customHeight="1" thickBot="1">
      <c r="A6" s="359"/>
      <c r="B6" s="361"/>
      <c r="C6" s="363"/>
      <c r="D6" s="365"/>
      <c r="E6" s="367"/>
      <c r="F6" s="372"/>
      <c r="G6" s="370" t="s">
        <v>13</v>
      </c>
      <c r="H6" s="344" t="s">
        <v>14</v>
      </c>
      <c r="I6" s="338" t="s">
        <v>15</v>
      </c>
      <c r="J6" s="340" t="s">
        <v>16</v>
      </c>
      <c r="K6" s="349" t="s">
        <v>6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47">
        <v>15</v>
      </c>
      <c r="X6" s="351">
        <v>15</v>
      </c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3"/>
      <c r="AK6" s="354">
        <v>15</v>
      </c>
      <c r="AL6" s="354"/>
      <c r="AM6" s="354"/>
      <c r="AN6" s="354"/>
      <c r="AO6" s="354" t="s">
        <v>7</v>
      </c>
      <c r="AP6" s="354"/>
      <c r="AQ6" s="354"/>
      <c r="AR6" s="354"/>
      <c r="AS6" s="354"/>
      <c r="AT6" s="354"/>
      <c r="AU6" s="354"/>
      <c r="AV6" s="354"/>
      <c r="AW6" s="354">
        <v>15</v>
      </c>
      <c r="AX6" s="354">
        <v>15</v>
      </c>
      <c r="AY6" s="354"/>
      <c r="AZ6" s="354"/>
      <c r="BA6" s="354"/>
      <c r="BB6" s="354" t="s">
        <v>7</v>
      </c>
      <c r="BC6" s="354"/>
      <c r="BD6" s="354"/>
      <c r="BE6" s="354"/>
      <c r="BF6" s="354"/>
      <c r="BG6" s="354"/>
      <c r="BH6" s="354"/>
      <c r="BI6" s="354"/>
      <c r="BJ6" s="354">
        <v>15</v>
      </c>
      <c r="BK6" s="325"/>
      <c r="BL6" s="45"/>
    </row>
    <row r="7" spans="1:64" s="9" customFormat="1" ht="22.9" customHeight="1" thickBot="1">
      <c r="A7" s="359"/>
      <c r="B7" s="361"/>
      <c r="C7" s="363"/>
      <c r="D7" s="365"/>
      <c r="E7" s="367"/>
      <c r="F7" s="372"/>
      <c r="G7" s="370"/>
      <c r="H7" s="344"/>
      <c r="I7" s="339"/>
      <c r="J7" s="341"/>
      <c r="K7" s="355" t="s">
        <v>31</v>
      </c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7"/>
      <c r="BK7" s="325"/>
      <c r="BL7" s="45"/>
    </row>
    <row r="8" spans="1:64" ht="19.5" thickBot="1">
      <c r="A8" s="359"/>
      <c r="B8" s="361"/>
      <c r="C8" s="363"/>
      <c r="D8" s="365"/>
      <c r="E8" s="367"/>
      <c r="F8" s="373"/>
      <c r="G8" s="206" t="s">
        <v>8</v>
      </c>
      <c r="H8" s="207" t="s">
        <v>9</v>
      </c>
      <c r="I8" s="207" t="s">
        <v>10</v>
      </c>
      <c r="J8" s="208" t="s">
        <v>11</v>
      </c>
      <c r="K8" s="327" t="s">
        <v>8</v>
      </c>
      <c r="L8" s="328"/>
      <c r="M8" s="332" t="s">
        <v>9</v>
      </c>
      <c r="N8" s="329"/>
      <c r="O8" s="329" t="s">
        <v>10</v>
      </c>
      <c r="P8" s="329"/>
      <c r="Q8" s="329" t="s">
        <v>11</v>
      </c>
      <c r="R8" s="330"/>
      <c r="S8" s="202" t="s">
        <v>39</v>
      </c>
      <c r="T8" s="202" t="s">
        <v>40</v>
      </c>
      <c r="U8" s="202" t="s">
        <v>41</v>
      </c>
      <c r="V8" s="202" t="s">
        <v>42</v>
      </c>
      <c r="W8" s="203" t="s">
        <v>12</v>
      </c>
      <c r="X8" s="327" t="s">
        <v>8</v>
      </c>
      <c r="Y8" s="331"/>
      <c r="Z8" s="332" t="s">
        <v>9</v>
      </c>
      <c r="AA8" s="329"/>
      <c r="AB8" s="329" t="s">
        <v>10</v>
      </c>
      <c r="AC8" s="329"/>
      <c r="AD8" s="329" t="s">
        <v>11</v>
      </c>
      <c r="AE8" s="330"/>
      <c r="AF8" s="202" t="s">
        <v>39</v>
      </c>
      <c r="AG8" s="202" t="s">
        <v>40</v>
      </c>
      <c r="AH8" s="202" t="s">
        <v>41</v>
      </c>
      <c r="AI8" s="202" t="s">
        <v>42</v>
      </c>
      <c r="AJ8" s="204" t="s">
        <v>12</v>
      </c>
      <c r="AK8" s="327" t="s">
        <v>8</v>
      </c>
      <c r="AL8" s="328"/>
      <c r="AM8" s="332" t="s">
        <v>9</v>
      </c>
      <c r="AN8" s="329"/>
      <c r="AO8" s="329" t="s">
        <v>10</v>
      </c>
      <c r="AP8" s="329"/>
      <c r="AQ8" s="329" t="s">
        <v>11</v>
      </c>
      <c r="AR8" s="330"/>
      <c r="AS8" s="202" t="s">
        <v>39</v>
      </c>
      <c r="AT8" s="202" t="s">
        <v>40</v>
      </c>
      <c r="AU8" s="202" t="s">
        <v>41</v>
      </c>
      <c r="AV8" s="202" t="s">
        <v>42</v>
      </c>
      <c r="AW8" s="205" t="s">
        <v>12</v>
      </c>
      <c r="AX8" s="374" t="s">
        <v>8</v>
      </c>
      <c r="AY8" s="374"/>
      <c r="AZ8" s="329" t="s">
        <v>9</v>
      </c>
      <c r="BA8" s="329"/>
      <c r="BB8" s="329" t="s">
        <v>10</v>
      </c>
      <c r="BC8" s="329"/>
      <c r="BD8" s="329" t="s">
        <v>11</v>
      </c>
      <c r="BE8" s="330"/>
      <c r="BF8" s="202" t="s">
        <v>39</v>
      </c>
      <c r="BG8" s="202" t="s">
        <v>40</v>
      </c>
      <c r="BH8" s="202" t="s">
        <v>41</v>
      </c>
      <c r="BI8" s="202" t="s">
        <v>42</v>
      </c>
      <c r="BJ8" s="205" t="s">
        <v>12</v>
      </c>
      <c r="BK8" s="326"/>
      <c r="BL8" s="17"/>
    </row>
    <row r="9" spans="1:64" ht="17.25" customHeight="1">
      <c r="A9" s="50" t="s">
        <v>47</v>
      </c>
      <c r="B9" s="51">
        <v>1</v>
      </c>
      <c r="C9" s="221" t="s">
        <v>77</v>
      </c>
      <c r="D9" s="52"/>
      <c r="E9" s="53"/>
      <c r="F9" s="54">
        <f>SUM(G9:J9)</f>
        <v>6</v>
      </c>
      <c r="G9" s="55"/>
      <c r="H9" s="56">
        <v>6</v>
      </c>
      <c r="I9" s="56"/>
      <c r="J9" s="57"/>
      <c r="K9" s="58"/>
      <c r="L9" s="59"/>
      <c r="M9" s="60">
        <v>2</v>
      </c>
      <c r="N9" s="62" t="s">
        <v>119</v>
      </c>
      <c r="O9" s="60"/>
      <c r="P9" s="62"/>
      <c r="Q9" s="60"/>
      <c r="R9" s="62"/>
      <c r="S9" s="63"/>
      <c r="T9" s="63"/>
      <c r="U9" s="63"/>
      <c r="V9" s="63"/>
      <c r="W9" s="64">
        <v>2</v>
      </c>
      <c r="X9" s="65"/>
      <c r="Y9" s="59"/>
      <c r="Z9" s="60">
        <v>2</v>
      </c>
      <c r="AA9" s="62" t="s">
        <v>119</v>
      </c>
      <c r="AB9" s="60"/>
      <c r="AC9" s="62"/>
      <c r="AD9" s="60"/>
      <c r="AE9" s="62"/>
      <c r="AF9" s="63"/>
      <c r="AG9" s="63"/>
      <c r="AH9" s="63"/>
      <c r="AI9" s="66"/>
      <c r="AJ9" s="67">
        <v>2</v>
      </c>
      <c r="AK9" s="65"/>
      <c r="AL9" s="59"/>
      <c r="AM9" s="60">
        <v>2</v>
      </c>
      <c r="AN9" s="62" t="s">
        <v>106</v>
      </c>
      <c r="AO9" s="60"/>
      <c r="AP9" s="61"/>
      <c r="AQ9" s="60"/>
      <c r="AR9" s="68"/>
      <c r="AS9" s="63"/>
      <c r="AT9" s="66"/>
      <c r="AU9" s="63"/>
      <c r="AV9" s="69"/>
      <c r="AW9" s="67">
        <v>3</v>
      </c>
      <c r="AX9" s="70"/>
      <c r="AY9" s="61"/>
      <c r="AZ9" s="60"/>
      <c r="BA9" s="62"/>
      <c r="BB9" s="60"/>
      <c r="BC9" s="61"/>
      <c r="BD9" s="60"/>
      <c r="BE9" s="68"/>
      <c r="BF9" s="63"/>
      <c r="BG9" s="66"/>
      <c r="BH9" s="63"/>
      <c r="BI9" s="69"/>
      <c r="BJ9" s="67"/>
      <c r="BK9" s="71">
        <f>+W9+AJ9+AW9+BJ9</f>
        <v>7</v>
      </c>
      <c r="BL9" s="17"/>
    </row>
    <row r="10" spans="1:64" ht="15.75">
      <c r="A10" s="72" t="s">
        <v>48</v>
      </c>
      <c r="B10" s="73">
        <v>2</v>
      </c>
      <c r="C10" s="222" t="s">
        <v>78</v>
      </c>
      <c r="D10" s="74"/>
      <c r="E10" s="75"/>
      <c r="F10" s="76">
        <f t="shared" ref="F10:F39" si="0">SUM(G10:J10)</f>
        <v>2</v>
      </c>
      <c r="G10" s="77"/>
      <c r="H10" s="78"/>
      <c r="I10" s="78">
        <v>2</v>
      </c>
      <c r="J10" s="79"/>
      <c r="K10" s="80"/>
      <c r="L10" s="59"/>
      <c r="M10" s="81"/>
      <c r="N10" s="82"/>
      <c r="O10" s="81">
        <v>2</v>
      </c>
      <c r="P10" s="83" t="s">
        <v>119</v>
      </c>
      <c r="Q10" s="81"/>
      <c r="R10" s="83"/>
      <c r="S10" s="84"/>
      <c r="T10" s="84"/>
      <c r="U10" s="84"/>
      <c r="V10" s="84"/>
      <c r="W10" s="85">
        <v>2</v>
      </c>
      <c r="X10" s="86"/>
      <c r="Y10" s="59"/>
      <c r="Z10" s="81"/>
      <c r="AA10" s="82"/>
      <c r="AB10" s="81"/>
      <c r="AC10" s="83"/>
      <c r="AD10" s="81"/>
      <c r="AE10" s="83"/>
      <c r="AF10" s="84"/>
      <c r="AG10" s="84"/>
      <c r="AH10" s="84"/>
      <c r="AI10" s="87"/>
      <c r="AJ10" s="85"/>
      <c r="AK10" s="86"/>
      <c r="AL10" s="59"/>
      <c r="AM10" s="81"/>
      <c r="AN10" s="83"/>
      <c r="AO10" s="81"/>
      <c r="AP10" s="82"/>
      <c r="AQ10" s="81"/>
      <c r="AR10" s="80"/>
      <c r="AS10" s="84"/>
      <c r="AT10" s="87"/>
      <c r="AU10" s="84"/>
      <c r="AV10" s="88"/>
      <c r="AW10" s="85"/>
      <c r="AX10" s="86"/>
      <c r="AY10" s="83"/>
      <c r="AZ10" s="81"/>
      <c r="BA10" s="83"/>
      <c r="BB10" s="81"/>
      <c r="BC10" s="82"/>
      <c r="BD10" s="81"/>
      <c r="BE10" s="80"/>
      <c r="BF10" s="84"/>
      <c r="BG10" s="87"/>
      <c r="BH10" s="84"/>
      <c r="BI10" s="88"/>
      <c r="BJ10" s="85"/>
      <c r="BK10" s="89">
        <f t="shared" ref="BK10:BK39" si="1">+W10+AJ10+AW10+BJ10</f>
        <v>2</v>
      </c>
      <c r="BL10" s="17"/>
    </row>
    <row r="11" spans="1:64" s="9" customFormat="1" ht="17.25" customHeight="1">
      <c r="A11" s="72" t="s">
        <v>49</v>
      </c>
      <c r="B11" s="90">
        <v>3</v>
      </c>
      <c r="C11" s="223" t="s">
        <v>79</v>
      </c>
      <c r="D11" s="74"/>
      <c r="E11" s="75"/>
      <c r="F11" s="76">
        <f t="shared" si="0"/>
        <v>2</v>
      </c>
      <c r="G11" s="91">
        <v>2</v>
      </c>
      <c r="H11" s="92"/>
      <c r="I11" s="92"/>
      <c r="J11" s="93"/>
      <c r="K11" s="94">
        <v>2</v>
      </c>
      <c r="L11" s="59" t="s">
        <v>107</v>
      </c>
      <c r="M11" s="95"/>
      <c r="N11" s="96"/>
      <c r="O11" s="97"/>
      <c r="P11" s="59"/>
      <c r="Q11" s="97"/>
      <c r="R11" s="98"/>
      <c r="S11" s="99"/>
      <c r="T11" s="99"/>
      <c r="U11" s="99"/>
      <c r="V11" s="99"/>
      <c r="W11" s="85">
        <v>2</v>
      </c>
      <c r="X11" s="100"/>
      <c r="Y11" s="59"/>
      <c r="Z11" s="97"/>
      <c r="AA11" s="59"/>
      <c r="AB11" s="97"/>
      <c r="AC11" s="59"/>
      <c r="AD11" s="97"/>
      <c r="AE11" s="98"/>
      <c r="AF11" s="99"/>
      <c r="AG11" s="99"/>
      <c r="AH11" s="99"/>
      <c r="AI11" s="101"/>
      <c r="AJ11" s="85"/>
      <c r="AK11" s="100"/>
      <c r="AL11" s="59"/>
      <c r="AM11" s="97"/>
      <c r="AN11" s="59"/>
      <c r="AO11" s="97"/>
      <c r="AP11" s="98"/>
      <c r="AQ11" s="97"/>
      <c r="AR11" s="94"/>
      <c r="AS11" s="99"/>
      <c r="AT11" s="101"/>
      <c r="AU11" s="99"/>
      <c r="AV11" s="102"/>
      <c r="AW11" s="85"/>
      <c r="AX11" s="100"/>
      <c r="AY11" s="59"/>
      <c r="AZ11" s="97"/>
      <c r="BA11" s="59"/>
      <c r="BB11" s="97"/>
      <c r="BC11" s="98"/>
      <c r="BD11" s="97"/>
      <c r="BE11" s="94"/>
      <c r="BF11" s="99"/>
      <c r="BG11" s="101"/>
      <c r="BH11" s="99"/>
      <c r="BI11" s="102"/>
      <c r="BJ11" s="85"/>
      <c r="BK11" s="89">
        <f t="shared" si="1"/>
        <v>2</v>
      </c>
      <c r="BL11" s="45"/>
    </row>
    <row r="12" spans="1:64" s="9" customFormat="1" ht="18" customHeight="1">
      <c r="A12" s="72" t="s">
        <v>50</v>
      </c>
      <c r="B12" s="90">
        <v>4</v>
      </c>
      <c r="C12" s="224" t="s">
        <v>80</v>
      </c>
      <c r="D12" s="74"/>
      <c r="E12" s="75"/>
      <c r="F12" s="76">
        <f t="shared" si="0"/>
        <v>3</v>
      </c>
      <c r="G12" s="77">
        <v>2</v>
      </c>
      <c r="H12" s="78"/>
      <c r="I12" s="78"/>
      <c r="J12" s="79">
        <v>1</v>
      </c>
      <c r="K12" s="94"/>
      <c r="L12" s="59"/>
      <c r="M12" s="97"/>
      <c r="N12" s="98"/>
      <c r="O12" s="97"/>
      <c r="P12" s="59"/>
      <c r="Q12" s="97"/>
      <c r="R12" s="98"/>
      <c r="S12" s="84"/>
      <c r="T12" s="87"/>
      <c r="U12" s="84"/>
      <c r="V12" s="88"/>
      <c r="W12" s="85"/>
      <c r="X12" s="100"/>
      <c r="Y12" s="59"/>
      <c r="Z12" s="97"/>
      <c r="AA12" s="59"/>
      <c r="AB12" s="97"/>
      <c r="AC12" s="59"/>
      <c r="AD12" s="97"/>
      <c r="AE12" s="98"/>
      <c r="AF12" s="84"/>
      <c r="AG12" s="103"/>
      <c r="AH12" s="87"/>
      <c r="AI12" s="104"/>
      <c r="AJ12" s="85"/>
      <c r="AK12" s="100"/>
      <c r="AL12" s="98"/>
      <c r="AM12" s="97"/>
      <c r="AN12" s="59"/>
      <c r="AO12" s="97"/>
      <c r="AP12" s="98"/>
      <c r="AQ12" s="97"/>
      <c r="AR12" s="94"/>
      <c r="AS12" s="84"/>
      <c r="AT12" s="87"/>
      <c r="AU12" s="84"/>
      <c r="AV12" s="88"/>
      <c r="AW12" s="85"/>
      <c r="AX12" s="100">
        <v>2</v>
      </c>
      <c r="AY12" s="59" t="s">
        <v>107</v>
      </c>
      <c r="AZ12" s="97"/>
      <c r="BA12" s="59"/>
      <c r="BB12" s="97"/>
      <c r="BC12" s="98"/>
      <c r="BD12" s="97">
        <v>1</v>
      </c>
      <c r="BE12" s="94"/>
      <c r="BF12" s="84"/>
      <c r="BG12" s="87"/>
      <c r="BH12" s="84"/>
      <c r="BI12" s="88"/>
      <c r="BJ12" s="85">
        <v>3</v>
      </c>
      <c r="BK12" s="89">
        <f t="shared" si="1"/>
        <v>3</v>
      </c>
      <c r="BL12" s="45"/>
    </row>
    <row r="13" spans="1:64" s="16" customFormat="1" ht="18" customHeight="1" thickBot="1">
      <c r="A13" s="72" t="s">
        <v>51</v>
      </c>
      <c r="B13" s="73">
        <v>5</v>
      </c>
      <c r="C13" s="224" t="s">
        <v>81</v>
      </c>
      <c r="D13" s="105"/>
      <c r="E13" s="106"/>
      <c r="F13" s="76">
        <f t="shared" si="0"/>
        <v>2</v>
      </c>
      <c r="G13" s="107"/>
      <c r="H13" s="108">
        <v>2</v>
      </c>
      <c r="I13" s="108"/>
      <c r="J13" s="109"/>
      <c r="K13" s="94"/>
      <c r="L13" s="59"/>
      <c r="M13" s="97"/>
      <c r="N13" s="98"/>
      <c r="O13" s="97"/>
      <c r="P13" s="59"/>
      <c r="Q13" s="97"/>
      <c r="R13" s="98"/>
      <c r="S13" s="110"/>
      <c r="T13" s="111"/>
      <c r="U13" s="110"/>
      <c r="V13" s="112"/>
      <c r="W13" s="85"/>
      <c r="X13" s="94"/>
      <c r="Y13" s="59"/>
      <c r="Z13" s="97">
        <v>2</v>
      </c>
      <c r="AA13" s="98"/>
      <c r="AB13" s="97"/>
      <c r="AC13" s="59"/>
      <c r="AD13" s="97"/>
      <c r="AE13" s="98"/>
      <c r="AF13" s="110"/>
      <c r="AG13" s="113"/>
      <c r="AH13" s="114"/>
      <c r="AI13" s="111"/>
      <c r="AJ13" s="85">
        <v>2</v>
      </c>
      <c r="AK13" s="100"/>
      <c r="AL13" s="59"/>
      <c r="AM13" s="97"/>
      <c r="AN13" s="59"/>
      <c r="AO13" s="97"/>
      <c r="AP13" s="59"/>
      <c r="AQ13" s="97"/>
      <c r="AR13" s="98"/>
      <c r="AS13" s="110"/>
      <c r="AT13" s="111"/>
      <c r="AU13" s="110"/>
      <c r="AV13" s="112"/>
      <c r="AW13" s="85"/>
      <c r="AX13" s="100"/>
      <c r="AY13" s="59"/>
      <c r="AZ13" s="97"/>
      <c r="BA13" s="59"/>
      <c r="BB13" s="97"/>
      <c r="BC13" s="59"/>
      <c r="BD13" s="97"/>
      <c r="BE13" s="94"/>
      <c r="BF13" s="110"/>
      <c r="BG13" s="111"/>
      <c r="BH13" s="110"/>
      <c r="BI13" s="112"/>
      <c r="BJ13" s="85"/>
      <c r="BK13" s="89">
        <f t="shared" si="1"/>
        <v>2</v>
      </c>
      <c r="BL13" s="45"/>
    </row>
    <row r="14" spans="1:64" s="16" customFormat="1" ht="18" customHeight="1">
      <c r="A14" s="72" t="s">
        <v>52</v>
      </c>
      <c r="B14" s="90">
        <v>6</v>
      </c>
      <c r="C14" s="225" t="s">
        <v>82</v>
      </c>
      <c r="D14" s="115"/>
      <c r="E14" s="49"/>
      <c r="F14" s="76">
        <f t="shared" si="0"/>
        <v>2</v>
      </c>
      <c r="G14" s="116"/>
      <c r="H14" s="48">
        <v>2</v>
      </c>
      <c r="I14" s="48"/>
      <c r="J14" s="117"/>
      <c r="K14" s="94"/>
      <c r="L14" s="59"/>
      <c r="M14" s="97">
        <v>1</v>
      </c>
      <c r="N14" s="62" t="s">
        <v>119</v>
      </c>
      <c r="O14" s="97"/>
      <c r="P14" s="59"/>
      <c r="Q14" s="97"/>
      <c r="R14" s="98"/>
      <c r="S14" s="118"/>
      <c r="T14" s="119"/>
      <c r="U14" s="118"/>
      <c r="V14" s="120"/>
      <c r="W14" s="85">
        <v>0.5</v>
      </c>
      <c r="X14" s="100"/>
      <c r="Y14" s="59"/>
      <c r="Z14" s="97">
        <v>1</v>
      </c>
      <c r="AA14" s="59" t="s">
        <v>119</v>
      </c>
      <c r="AB14" s="97"/>
      <c r="AC14" s="59"/>
      <c r="AD14" s="97"/>
      <c r="AE14" s="98"/>
      <c r="AF14" s="118"/>
      <c r="AG14" s="121"/>
      <c r="AH14" s="122"/>
      <c r="AI14" s="123"/>
      <c r="AJ14" s="85">
        <v>0.5</v>
      </c>
      <c r="AK14" s="94"/>
      <c r="AL14" s="59"/>
      <c r="AM14" s="97"/>
      <c r="AN14" s="98"/>
      <c r="AO14" s="97"/>
      <c r="AP14" s="59"/>
      <c r="AQ14" s="97"/>
      <c r="AR14" s="98"/>
      <c r="AS14" s="118"/>
      <c r="AT14" s="119"/>
      <c r="AU14" s="118"/>
      <c r="AV14" s="120"/>
      <c r="AW14" s="85"/>
      <c r="AX14" s="100"/>
      <c r="AY14" s="59"/>
      <c r="AZ14" s="97"/>
      <c r="BA14" s="59"/>
      <c r="BB14" s="97"/>
      <c r="BC14" s="59"/>
      <c r="BD14" s="97"/>
      <c r="BE14" s="98"/>
      <c r="BF14" s="118"/>
      <c r="BG14" s="119"/>
      <c r="BH14" s="118"/>
      <c r="BI14" s="120"/>
      <c r="BJ14" s="85"/>
      <c r="BK14" s="89">
        <f t="shared" si="1"/>
        <v>1</v>
      </c>
      <c r="BL14" s="45"/>
    </row>
    <row r="15" spans="1:64" s="9" customFormat="1" ht="15" customHeight="1">
      <c r="A15" s="72" t="s">
        <v>53</v>
      </c>
      <c r="B15" s="90">
        <v>7</v>
      </c>
      <c r="C15" s="226" t="s">
        <v>83</v>
      </c>
      <c r="D15" s="105"/>
      <c r="E15" s="106"/>
      <c r="F15" s="76">
        <f t="shared" si="0"/>
        <v>4</v>
      </c>
      <c r="G15" s="107">
        <v>2</v>
      </c>
      <c r="H15" s="108">
        <v>2</v>
      </c>
      <c r="I15" s="108"/>
      <c r="J15" s="109"/>
      <c r="K15" s="124">
        <v>2</v>
      </c>
      <c r="L15" s="59" t="s">
        <v>106</v>
      </c>
      <c r="M15" s="95">
        <v>2</v>
      </c>
      <c r="N15" s="96"/>
      <c r="O15" s="95"/>
      <c r="P15" s="96"/>
      <c r="Q15" s="95"/>
      <c r="R15" s="96"/>
      <c r="S15" s="125"/>
      <c r="T15" s="125"/>
      <c r="U15" s="125"/>
      <c r="V15" s="125"/>
      <c r="W15" s="85">
        <v>5</v>
      </c>
      <c r="X15" s="126"/>
      <c r="Y15" s="96"/>
      <c r="Z15" s="95"/>
      <c r="AA15" s="96"/>
      <c r="AB15" s="95"/>
      <c r="AC15" s="96"/>
      <c r="AD15" s="95"/>
      <c r="AE15" s="96"/>
      <c r="AF15" s="125"/>
      <c r="AG15" s="125"/>
      <c r="AH15" s="125"/>
      <c r="AI15" s="127"/>
      <c r="AJ15" s="85"/>
      <c r="AK15" s="126"/>
      <c r="AL15" s="96"/>
      <c r="AM15" s="95"/>
      <c r="AN15" s="96"/>
      <c r="AO15" s="95"/>
      <c r="AP15" s="128"/>
      <c r="AQ15" s="95"/>
      <c r="AR15" s="129"/>
      <c r="AS15" s="125"/>
      <c r="AT15" s="127"/>
      <c r="AU15" s="125"/>
      <c r="AV15" s="130"/>
      <c r="AW15" s="85"/>
      <c r="AX15" s="126"/>
      <c r="AY15" s="128"/>
      <c r="AZ15" s="95"/>
      <c r="BA15" s="96"/>
      <c r="BB15" s="95"/>
      <c r="BC15" s="128"/>
      <c r="BD15" s="95"/>
      <c r="BE15" s="124"/>
      <c r="BF15" s="125"/>
      <c r="BG15" s="127"/>
      <c r="BH15" s="125"/>
      <c r="BI15" s="130"/>
      <c r="BJ15" s="85"/>
      <c r="BK15" s="89">
        <f t="shared" si="1"/>
        <v>5</v>
      </c>
      <c r="BL15" s="45"/>
    </row>
    <row r="16" spans="1:64" s="16" customFormat="1" ht="18" customHeight="1">
      <c r="A16" s="72" t="s">
        <v>54</v>
      </c>
      <c r="B16" s="73">
        <v>8</v>
      </c>
      <c r="C16" s="227" t="s">
        <v>84</v>
      </c>
      <c r="D16" s="115"/>
      <c r="E16" s="49"/>
      <c r="F16" s="76">
        <f t="shared" si="0"/>
        <v>3</v>
      </c>
      <c r="G16" s="116">
        <v>2</v>
      </c>
      <c r="H16" s="48">
        <v>1</v>
      </c>
      <c r="I16" s="48"/>
      <c r="J16" s="117"/>
      <c r="K16" s="58">
        <v>2</v>
      </c>
      <c r="L16" s="59" t="s">
        <v>107</v>
      </c>
      <c r="M16" s="131">
        <v>1</v>
      </c>
      <c r="N16" s="132"/>
      <c r="O16" s="131"/>
      <c r="P16" s="132"/>
      <c r="Q16" s="131"/>
      <c r="R16" s="132"/>
      <c r="S16" s="118"/>
      <c r="T16" s="118"/>
      <c r="U16" s="118"/>
      <c r="V16" s="118"/>
      <c r="W16" s="85">
        <v>3</v>
      </c>
      <c r="X16" s="65"/>
      <c r="Y16" s="132"/>
      <c r="Z16" s="131"/>
      <c r="AA16" s="132"/>
      <c r="AB16" s="131"/>
      <c r="AC16" s="132"/>
      <c r="AD16" s="131"/>
      <c r="AE16" s="132"/>
      <c r="AF16" s="118"/>
      <c r="AG16" s="118"/>
      <c r="AH16" s="118"/>
      <c r="AI16" s="119"/>
      <c r="AJ16" s="85"/>
      <c r="AK16" s="65"/>
      <c r="AL16" s="133"/>
      <c r="AM16" s="131"/>
      <c r="AN16" s="132"/>
      <c r="AO16" s="131"/>
      <c r="AP16" s="133"/>
      <c r="AQ16" s="131"/>
      <c r="AR16" s="134"/>
      <c r="AS16" s="118"/>
      <c r="AT16" s="119"/>
      <c r="AU16" s="118"/>
      <c r="AV16" s="120"/>
      <c r="AW16" s="85"/>
      <c r="AX16" s="65"/>
      <c r="AY16" s="96"/>
      <c r="AZ16" s="131"/>
      <c r="BA16" s="132"/>
      <c r="BB16" s="131"/>
      <c r="BC16" s="133"/>
      <c r="BD16" s="131"/>
      <c r="BE16" s="134"/>
      <c r="BF16" s="118"/>
      <c r="BG16" s="119"/>
      <c r="BH16" s="118"/>
      <c r="BI16" s="120"/>
      <c r="BJ16" s="85"/>
      <c r="BK16" s="89">
        <f t="shared" si="1"/>
        <v>3</v>
      </c>
      <c r="BL16" s="45"/>
    </row>
    <row r="17" spans="1:64" s="16" customFormat="1" ht="15.75" customHeight="1">
      <c r="A17" s="72" t="s">
        <v>55</v>
      </c>
      <c r="B17" s="90">
        <v>9</v>
      </c>
      <c r="C17" s="227" t="s">
        <v>85</v>
      </c>
      <c r="D17" s="135"/>
      <c r="E17" s="136"/>
      <c r="F17" s="76">
        <f t="shared" ref="F17:F38" si="2">SUM(G17:J17)</f>
        <v>4</v>
      </c>
      <c r="G17" s="214">
        <v>2</v>
      </c>
      <c r="H17" s="137"/>
      <c r="I17" s="137">
        <v>2</v>
      </c>
      <c r="J17" s="138"/>
      <c r="K17" s="124">
        <v>2</v>
      </c>
      <c r="L17" s="59" t="s">
        <v>107</v>
      </c>
      <c r="M17" s="95"/>
      <c r="N17" s="96"/>
      <c r="O17" s="95">
        <v>2</v>
      </c>
      <c r="P17" s="96"/>
      <c r="Q17" s="95"/>
      <c r="R17" s="96"/>
      <c r="S17" s="125"/>
      <c r="T17" s="125"/>
      <c r="U17" s="125"/>
      <c r="V17" s="125"/>
      <c r="W17" s="85">
        <v>4</v>
      </c>
      <c r="X17" s="126"/>
      <c r="Y17" s="96"/>
      <c r="Z17" s="95"/>
      <c r="AA17" s="96"/>
      <c r="AB17" s="95"/>
      <c r="AC17" s="96"/>
      <c r="AD17" s="95"/>
      <c r="AE17" s="96"/>
      <c r="AF17" s="125"/>
      <c r="AG17" s="125"/>
      <c r="AH17" s="125"/>
      <c r="AI17" s="213"/>
      <c r="AJ17" s="85"/>
      <c r="AK17" s="126"/>
      <c r="AL17" s="96"/>
      <c r="AM17" s="95"/>
      <c r="AN17" s="96"/>
      <c r="AO17" s="95"/>
      <c r="AP17" s="128"/>
      <c r="AQ17" s="95"/>
      <c r="AR17" s="129"/>
      <c r="AS17" s="125"/>
      <c r="AT17" s="213"/>
      <c r="AU17" s="125"/>
      <c r="AV17" s="130"/>
      <c r="AW17" s="85"/>
      <c r="AX17" s="126"/>
      <c r="AY17" s="96"/>
      <c r="AZ17" s="95"/>
      <c r="BA17" s="96"/>
      <c r="BB17" s="95"/>
      <c r="BC17" s="128"/>
      <c r="BD17" s="95"/>
      <c r="BE17" s="124"/>
      <c r="BF17" s="125"/>
      <c r="BG17" s="213"/>
      <c r="BH17" s="125"/>
      <c r="BI17" s="130"/>
      <c r="BJ17" s="85"/>
      <c r="BK17" s="89">
        <f t="shared" ref="BK17:BK38" si="3">+W17+AJ17+AW17+BJ17</f>
        <v>4</v>
      </c>
      <c r="BL17" s="45"/>
    </row>
    <row r="18" spans="1:64" s="16" customFormat="1" ht="15.75" customHeight="1">
      <c r="A18" s="72" t="s">
        <v>56</v>
      </c>
      <c r="B18" s="90">
        <v>10</v>
      </c>
      <c r="C18" s="228" t="s">
        <v>86</v>
      </c>
      <c r="D18" s="135"/>
      <c r="E18" s="136"/>
      <c r="F18" s="76">
        <f t="shared" si="2"/>
        <v>3</v>
      </c>
      <c r="G18" s="214">
        <v>1</v>
      </c>
      <c r="H18" s="137"/>
      <c r="I18" s="137"/>
      <c r="J18" s="138">
        <v>2</v>
      </c>
      <c r="K18" s="124">
        <v>1</v>
      </c>
      <c r="L18" s="59" t="s">
        <v>107</v>
      </c>
      <c r="M18" s="95"/>
      <c r="N18" s="96"/>
      <c r="O18" s="95"/>
      <c r="P18" s="96"/>
      <c r="Q18" s="95">
        <v>2</v>
      </c>
      <c r="R18" s="96"/>
      <c r="S18" s="125"/>
      <c r="T18" s="125"/>
      <c r="U18" s="125"/>
      <c r="V18" s="125"/>
      <c r="W18" s="85">
        <v>3</v>
      </c>
      <c r="X18" s="126"/>
      <c r="Y18" s="96"/>
      <c r="Z18" s="95"/>
      <c r="AA18" s="96"/>
      <c r="AB18" s="95"/>
      <c r="AC18" s="96"/>
      <c r="AD18" s="95"/>
      <c r="AE18" s="96"/>
      <c r="AF18" s="125"/>
      <c r="AG18" s="125"/>
      <c r="AH18" s="125"/>
      <c r="AI18" s="213"/>
      <c r="AJ18" s="85"/>
      <c r="AK18" s="126"/>
      <c r="AL18" s="96"/>
      <c r="AM18" s="95"/>
      <c r="AN18" s="96"/>
      <c r="AO18" s="95"/>
      <c r="AP18" s="128"/>
      <c r="AQ18" s="95"/>
      <c r="AR18" s="129"/>
      <c r="AS18" s="125"/>
      <c r="AT18" s="213"/>
      <c r="AU18" s="125"/>
      <c r="AV18" s="130"/>
      <c r="AW18" s="85"/>
      <c r="AX18" s="126"/>
      <c r="AY18" s="96"/>
      <c r="AZ18" s="95"/>
      <c r="BA18" s="96"/>
      <c r="BB18" s="95"/>
      <c r="BC18" s="128"/>
      <c r="BD18" s="95"/>
      <c r="BE18" s="124"/>
      <c r="BF18" s="125"/>
      <c r="BG18" s="213"/>
      <c r="BH18" s="125"/>
      <c r="BI18" s="130"/>
      <c r="BJ18" s="85"/>
      <c r="BK18" s="89">
        <f t="shared" si="3"/>
        <v>3</v>
      </c>
      <c r="BL18" s="45"/>
    </row>
    <row r="19" spans="1:64" s="16" customFormat="1" ht="15.75" customHeight="1">
      <c r="A19" s="72" t="s">
        <v>57</v>
      </c>
      <c r="B19" s="73">
        <v>11</v>
      </c>
      <c r="C19" s="229" t="s">
        <v>87</v>
      </c>
      <c r="D19" s="135"/>
      <c r="E19" s="136"/>
      <c r="F19" s="76">
        <f t="shared" si="2"/>
        <v>4</v>
      </c>
      <c r="G19" s="214"/>
      <c r="H19" s="137"/>
      <c r="I19" s="137">
        <v>4</v>
      </c>
      <c r="J19" s="138"/>
      <c r="K19" s="124"/>
      <c r="L19" s="59"/>
      <c r="M19" s="95"/>
      <c r="N19" s="96"/>
      <c r="O19" s="95">
        <v>1</v>
      </c>
      <c r="P19" s="96" t="s">
        <v>119</v>
      </c>
      <c r="Q19" s="95"/>
      <c r="R19" s="96"/>
      <c r="S19" s="125"/>
      <c r="T19" s="125"/>
      <c r="U19" s="125"/>
      <c r="V19" s="125"/>
      <c r="W19" s="85">
        <v>1</v>
      </c>
      <c r="X19" s="126"/>
      <c r="Y19" s="96"/>
      <c r="Z19" s="95"/>
      <c r="AA19" s="96"/>
      <c r="AB19" s="95">
        <v>3</v>
      </c>
      <c r="AC19" s="96" t="s">
        <v>119</v>
      </c>
      <c r="AD19" s="95"/>
      <c r="AE19" s="96"/>
      <c r="AF19" s="125"/>
      <c r="AG19" s="125"/>
      <c r="AH19" s="125"/>
      <c r="AI19" s="213"/>
      <c r="AJ19" s="85">
        <v>3</v>
      </c>
      <c r="AK19" s="126"/>
      <c r="AL19" s="96"/>
      <c r="AM19" s="95"/>
      <c r="AN19" s="96"/>
      <c r="AO19" s="95"/>
      <c r="AP19" s="128"/>
      <c r="AQ19" s="95"/>
      <c r="AR19" s="129"/>
      <c r="AS19" s="125"/>
      <c r="AT19" s="213"/>
      <c r="AU19" s="125"/>
      <c r="AV19" s="130"/>
      <c r="AW19" s="85"/>
      <c r="AX19" s="126"/>
      <c r="AY19" s="96"/>
      <c r="AZ19" s="95"/>
      <c r="BA19" s="96"/>
      <c r="BB19" s="95"/>
      <c r="BC19" s="128"/>
      <c r="BD19" s="95"/>
      <c r="BE19" s="124"/>
      <c r="BF19" s="125"/>
      <c r="BG19" s="213"/>
      <c r="BH19" s="125"/>
      <c r="BI19" s="130"/>
      <c r="BJ19" s="85"/>
      <c r="BK19" s="89">
        <f t="shared" si="3"/>
        <v>4</v>
      </c>
      <c r="BL19" s="45"/>
    </row>
    <row r="20" spans="1:64" s="16" customFormat="1" ht="15.75" customHeight="1">
      <c r="A20" s="72" t="s">
        <v>58</v>
      </c>
      <c r="B20" s="90">
        <v>12</v>
      </c>
      <c r="C20" s="229" t="s">
        <v>88</v>
      </c>
      <c r="D20" s="135"/>
      <c r="E20" s="136"/>
      <c r="F20" s="76">
        <f t="shared" si="2"/>
        <v>2</v>
      </c>
      <c r="G20" s="214">
        <v>2</v>
      </c>
      <c r="H20" s="137"/>
      <c r="I20" s="137"/>
      <c r="J20" s="138"/>
      <c r="K20" s="124">
        <v>2</v>
      </c>
      <c r="L20" s="59" t="s">
        <v>107</v>
      </c>
      <c r="M20" s="95"/>
      <c r="N20" s="96"/>
      <c r="O20" s="95"/>
      <c r="P20" s="96"/>
      <c r="Q20" s="95"/>
      <c r="R20" s="96"/>
      <c r="S20" s="125"/>
      <c r="T20" s="125"/>
      <c r="U20" s="125"/>
      <c r="V20" s="125"/>
      <c r="W20" s="85">
        <v>2</v>
      </c>
      <c r="X20" s="126"/>
      <c r="Y20" s="96"/>
      <c r="Z20" s="95"/>
      <c r="AA20" s="96"/>
      <c r="AB20" s="95"/>
      <c r="AC20" s="96"/>
      <c r="AD20" s="95"/>
      <c r="AE20" s="96"/>
      <c r="AF20" s="125"/>
      <c r="AG20" s="125"/>
      <c r="AH20" s="125"/>
      <c r="AI20" s="213"/>
      <c r="AJ20" s="85"/>
      <c r="AK20" s="126"/>
      <c r="AL20" s="96"/>
      <c r="AM20" s="95"/>
      <c r="AN20" s="96"/>
      <c r="AO20" s="95"/>
      <c r="AP20" s="128"/>
      <c r="AQ20" s="95"/>
      <c r="AR20" s="129"/>
      <c r="AS20" s="125"/>
      <c r="AT20" s="213"/>
      <c r="AU20" s="125"/>
      <c r="AV20" s="130"/>
      <c r="AW20" s="85"/>
      <c r="AX20" s="126"/>
      <c r="AY20" s="96"/>
      <c r="AZ20" s="95"/>
      <c r="BA20" s="96"/>
      <c r="BB20" s="95"/>
      <c r="BC20" s="128"/>
      <c r="BD20" s="95"/>
      <c r="BE20" s="124"/>
      <c r="BF20" s="125"/>
      <c r="BG20" s="213"/>
      <c r="BH20" s="125"/>
      <c r="BI20" s="130"/>
      <c r="BJ20" s="85"/>
      <c r="BK20" s="89">
        <f t="shared" si="3"/>
        <v>2</v>
      </c>
      <c r="BL20" s="45"/>
    </row>
    <row r="21" spans="1:64" s="16" customFormat="1" ht="15.75" customHeight="1">
      <c r="A21" s="72" t="s">
        <v>59</v>
      </c>
      <c r="B21" s="90">
        <v>13</v>
      </c>
      <c r="C21" s="224" t="s">
        <v>108</v>
      </c>
      <c r="D21" s="135"/>
      <c r="E21" s="136"/>
      <c r="F21" s="76">
        <f t="shared" si="2"/>
        <v>6</v>
      </c>
      <c r="G21" s="214">
        <v>2</v>
      </c>
      <c r="H21" s="137"/>
      <c r="I21" s="137">
        <v>4</v>
      </c>
      <c r="J21" s="138"/>
      <c r="K21" s="124">
        <v>1</v>
      </c>
      <c r="L21" s="59" t="s">
        <v>107</v>
      </c>
      <c r="M21" s="95"/>
      <c r="N21" s="96"/>
      <c r="O21" s="95">
        <v>2</v>
      </c>
      <c r="P21" s="96"/>
      <c r="Q21" s="95"/>
      <c r="R21" s="96"/>
      <c r="S21" s="125"/>
      <c r="T21" s="125"/>
      <c r="U21" s="125"/>
      <c r="V21" s="125"/>
      <c r="W21" s="85">
        <v>3</v>
      </c>
      <c r="X21" s="126">
        <v>1</v>
      </c>
      <c r="Y21" s="96" t="s">
        <v>107</v>
      </c>
      <c r="Z21" s="95"/>
      <c r="AA21" s="96"/>
      <c r="AB21" s="95">
        <v>2</v>
      </c>
      <c r="AC21" s="96"/>
      <c r="AD21" s="95"/>
      <c r="AE21" s="96"/>
      <c r="AF21" s="125"/>
      <c r="AG21" s="125"/>
      <c r="AH21" s="125"/>
      <c r="AI21" s="213"/>
      <c r="AJ21" s="85">
        <v>3</v>
      </c>
      <c r="AK21" s="126"/>
      <c r="AL21" s="96"/>
      <c r="AM21" s="95"/>
      <c r="AN21" s="96"/>
      <c r="AO21" s="95"/>
      <c r="AP21" s="128"/>
      <c r="AQ21" s="95"/>
      <c r="AR21" s="129"/>
      <c r="AS21" s="125"/>
      <c r="AT21" s="213"/>
      <c r="AU21" s="125"/>
      <c r="AV21" s="130"/>
      <c r="AW21" s="85"/>
      <c r="AX21" s="126"/>
      <c r="AY21" s="96"/>
      <c r="AZ21" s="95"/>
      <c r="BA21" s="96"/>
      <c r="BB21" s="95"/>
      <c r="BC21" s="128"/>
      <c r="BD21" s="95"/>
      <c r="BE21" s="124"/>
      <c r="BF21" s="125"/>
      <c r="BG21" s="213"/>
      <c r="BH21" s="125"/>
      <c r="BI21" s="130"/>
      <c r="BJ21" s="85"/>
      <c r="BK21" s="89">
        <f t="shared" si="3"/>
        <v>6</v>
      </c>
      <c r="BL21" s="45"/>
    </row>
    <row r="22" spans="1:64" s="16" customFormat="1" ht="15.75" customHeight="1">
      <c r="A22" s="72" t="s">
        <v>60</v>
      </c>
      <c r="B22" s="73">
        <v>14</v>
      </c>
      <c r="C22" s="229" t="s">
        <v>89</v>
      </c>
      <c r="D22" s="135"/>
      <c r="E22" s="136"/>
      <c r="F22" s="76">
        <f t="shared" si="2"/>
        <v>3.5</v>
      </c>
      <c r="G22" s="214">
        <v>2</v>
      </c>
      <c r="H22" s="137"/>
      <c r="I22" s="137">
        <v>1</v>
      </c>
      <c r="J22" s="138">
        <v>0.5</v>
      </c>
      <c r="K22" s="124"/>
      <c r="L22" s="59"/>
      <c r="M22" s="95"/>
      <c r="N22" s="96"/>
      <c r="O22" s="95"/>
      <c r="P22" s="96"/>
      <c r="Q22" s="95"/>
      <c r="R22" s="96"/>
      <c r="S22" s="125"/>
      <c r="T22" s="125"/>
      <c r="U22" s="125"/>
      <c r="V22" s="125"/>
      <c r="W22" s="85"/>
      <c r="X22" s="126"/>
      <c r="Y22" s="96"/>
      <c r="Z22" s="95"/>
      <c r="AA22" s="96"/>
      <c r="AB22" s="95"/>
      <c r="AC22" s="96"/>
      <c r="AD22" s="95"/>
      <c r="AE22" s="96"/>
      <c r="AF22" s="125"/>
      <c r="AG22" s="125"/>
      <c r="AH22" s="125"/>
      <c r="AI22" s="213"/>
      <c r="AJ22" s="85"/>
      <c r="AK22" s="126">
        <v>2</v>
      </c>
      <c r="AL22" s="96" t="s">
        <v>107</v>
      </c>
      <c r="AM22" s="95"/>
      <c r="AN22" s="96"/>
      <c r="AO22" s="95">
        <v>1</v>
      </c>
      <c r="AP22" s="128"/>
      <c r="AQ22" s="218">
        <v>0.5</v>
      </c>
      <c r="AR22" s="129"/>
      <c r="AS22" s="125"/>
      <c r="AT22" s="213"/>
      <c r="AU22" s="125"/>
      <c r="AV22" s="130"/>
      <c r="AW22" s="85">
        <v>3</v>
      </c>
      <c r="AX22" s="126"/>
      <c r="AY22" s="96"/>
      <c r="AZ22" s="95"/>
      <c r="BA22" s="96"/>
      <c r="BB22" s="95"/>
      <c r="BC22" s="128"/>
      <c r="BD22" s="95"/>
      <c r="BE22" s="124"/>
      <c r="BF22" s="125"/>
      <c r="BG22" s="213"/>
      <c r="BH22" s="125"/>
      <c r="BI22" s="130"/>
      <c r="BJ22" s="85"/>
      <c r="BK22" s="89">
        <f t="shared" si="3"/>
        <v>3</v>
      </c>
      <c r="BL22" s="45"/>
    </row>
    <row r="23" spans="1:64" s="16" customFormat="1" ht="15.75" customHeight="1">
      <c r="A23" s="72" t="s">
        <v>61</v>
      </c>
      <c r="B23" s="90">
        <v>15</v>
      </c>
      <c r="C23" s="229" t="s">
        <v>90</v>
      </c>
      <c r="D23" s="135"/>
      <c r="E23" s="136"/>
      <c r="F23" s="76">
        <f t="shared" si="2"/>
        <v>6</v>
      </c>
      <c r="G23" s="214">
        <v>2.5</v>
      </c>
      <c r="H23" s="137"/>
      <c r="I23" s="137">
        <v>3.5</v>
      </c>
      <c r="J23" s="138"/>
      <c r="K23" s="124">
        <v>1</v>
      </c>
      <c r="L23" s="59" t="s">
        <v>107</v>
      </c>
      <c r="M23" s="95"/>
      <c r="N23" s="96"/>
      <c r="O23" s="95">
        <v>2</v>
      </c>
      <c r="P23" s="96"/>
      <c r="Q23" s="95"/>
      <c r="R23" s="96"/>
      <c r="S23" s="125"/>
      <c r="T23" s="125"/>
      <c r="U23" s="125"/>
      <c r="V23" s="125"/>
      <c r="W23" s="85">
        <v>3</v>
      </c>
      <c r="X23" s="219">
        <v>1.5</v>
      </c>
      <c r="Y23" s="96" t="s">
        <v>107</v>
      </c>
      <c r="Z23" s="95"/>
      <c r="AA23" s="96"/>
      <c r="AB23" s="218">
        <v>1.5</v>
      </c>
      <c r="AC23" s="96"/>
      <c r="AD23" s="95"/>
      <c r="AE23" s="96"/>
      <c r="AF23" s="125"/>
      <c r="AG23" s="125"/>
      <c r="AH23" s="125"/>
      <c r="AI23" s="213"/>
      <c r="AJ23" s="85">
        <v>3</v>
      </c>
      <c r="AK23" s="126"/>
      <c r="AL23" s="96"/>
      <c r="AM23" s="95"/>
      <c r="AN23" s="96"/>
      <c r="AO23" s="95"/>
      <c r="AP23" s="128"/>
      <c r="AQ23" s="95"/>
      <c r="AR23" s="129"/>
      <c r="AS23" s="125"/>
      <c r="AT23" s="213"/>
      <c r="AU23" s="125"/>
      <c r="AV23" s="130"/>
      <c r="AW23" s="85"/>
      <c r="AX23" s="126"/>
      <c r="AY23" s="96"/>
      <c r="AZ23" s="95"/>
      <c r="BA23" s="96"/>
      <c r="BB23" s="95"/>
      <c r="BC23" s="128"/>
      <c r="BD23" s="95"/>
      <c r="BE23" s="124"/>
      <c r="BF23" s="125"/>
      <c r="BG23" s="213"/>
      <c r="BH23" s="125"/>
      <c r="BI23" s="130"/>
      <c r="BJ23" s="85"/>
      <c r="BK23" s="89">
        <f t="shared" si="3"/>
        <v>6</v>
      </c>
      <c r="BL23" s="45"/>
    </row>
    <row r="24" spans="1:64" s="16" customFormat="1" ht="15.75" customHeight="1">
      <c r="A24" s="72" t="s">
        <v>62</v>
      </c>
      <c r="B24" s="90">
        <v>16</v>
      </c>
      <c r="C24" s="230" t="s">
        <v>91</v>
      </c>
      <c r="D24" s="135"/>
      <c r="E24" s="136"/>
      <c r="F24" s="76">
        <f t="shared" si="2"/>
        <v>9</v>
      </c>
      <c r="G24" s="214">
        <v>3.5</v>
      </c>
      <c r="H24" s="137"/>
      <c r="I24" s="137">
        <v>4.5</v>
      </c>
      <c r="J24" s="138">
        <v>1</v>
      </c>
      <c r="K24" s="124"/>
      <c r="L24" s="59"/>
      <c r="M24" s="95"/>
      <c r="N24" s="96"/>
      <c r="O24" s="95"/>
      <c r="P24" s="96"/>
      <c r="Q24" s="95"/>
      <c r="R24" s="96"/>
      <c r="S24" s="125"/>
      <c r="T24" s="125"/>
      <c r="U24" s="125"/>
      <c r="V24" s="125"/>
      <c r="W24" s="85"/>
      <c r="X24" s="126">
        <v>3</v>
      </c>
      <c r="Y24" s="96" t="s">
        <v>107</v>
      </c>
      <c r="Z24" s="95"/>
      <c r="AA24" s="96"/>
      <c r="AB24" s="95">
        <v>3</v>
      </c>
      <c r="AC24" s="96"/>
      <c r="AD24" s="95">
        <v>1</v>
      </c>
      <c r="AE24" s="96"/>
      <c r="AF24" s="125"/>
      <c r="AG24" s="125"/>
      <c r="AH24" s="125"/>
      <c r="AI24" s="213"/>
      <c r="AJ24" s="85">
        <v>7</v>
      </c>
      <c r="AK24" s="126"/>
      <c r="AL24" s="96"/>
      <c r="AM24" s="95"/>
      <c r="AN24" s="96"/>
      <c r="AO24" s="95"/>
      <c r="AP24" s="128"/>
      <c r="AQ24" s="95"/>
      <c r="AR24" s="129"/>
      <c r="AS24" s="125"/>
      <c r="AT24" s="213"/>
      <c r="AU24" s="125"/>
      <c r="AV24" s="130"/>
      <c r="AW24" s="85"/>
      <c r="AX24" s="220">
        <v>0.5</v>
      </c>
      <c r="AY24" s="96" t="s">
        <v>107</v>
      </c>
      <c r="AZ24" s="95"/>
      <c r="BA24" s="96"/>
      <c r="BB24" s="218">
        <v>1.5</v>
      </c>
      <c r="BC24" s="128"/>
      <c r="BD24" s="95"/>
      <c r="BE24" s="124"/>
      <c r="BF24" s="125"/>
      <c r="BG24" s="213"/>
      <c r="BH24" s="125"/>
      <c r="BI24" s="130"/>
      <c r="BJ24" s="85">
        <v>2</v>
      </c>
      <c r="BK24" s="89">
        <f t="shared" si="3"/>
        <v>9</v>
      </c>
      <c r="BL24" s="45"/>
    </row>
    <row r="25" spans="1:64" s="16" customFormat="1" ht="15.75" customHeight="1">
      <c r="A25" s="72" t="s">
        <v>63</v>
      </c>
      <c r="B25" s="73">
        <v>17</v>
      </c>
      <c r="C25" s="229" t="s">
        <v>92</v>
      </c>
      <c r="D25" s="135"/>
      <c r="E25" s="136"/>
      <c r="F25" s="76">
        <f t="shared" si="2"/>
        <v>4</v>
      </c>
      <c r="G25" s="214">
        <v>2</v>
      </c>
      <c r="H25" s="137"/>
      <c r="I25" s="137">
        <v>1</v>
      </c>
      <c r="J25" s="138">
        <v>1</v>
      </c>
      <c r="K25" s="124"/>
      <c r="L25" s="59"/>
      <c r="M25" s="95"/>
      <c r="N25" s="96"/>
      <c r="O25" s="95"/>
      <c r="P25" s="96"/>
      <c r="Q25" s="95"/>
      <c r="R25" s="96"/>
      <c r="S25" s="125"/>
      <c r="T25" s="125"/>
      <c r="U25" s="125"/>
      <c r="V25" s="125"/>
      <c r="W25" s="85"/>
      <c r="X25" s="126"/>
      <c r="Y25" s="96"/>
      <c r="Z25" s="95"/>
      <c r="AA25" s="96"/>
      <c r="AB25" s="95"/>
      <c r="AC25" s="96"/>
      <c r="AD25" s="95"/>
      <c r="AE25" s="96"/>
      <c r="AF25" s="125"/>
      <c r="AG25" s="125"/>
      <c r="AH25" s="125"/>
      <c r="AI25" s="213"/>
      <c r="AJ25" s="85"/>
      <c r="AK25" s="126">
        <v>2</v>
      </c>
      <c r="AL25" s="96" t="s">
        <v>107</v>
      </c>
      <c r="AM25" s="95"/>
      <c r="AN25" s="96"/>
      <c r="AO25" s="95">
        <v>1</v>
      </c>
      <c r="AP25" s="128"/>
      <c r="AQ25" s="95">
        <v>1</v>
      </c>
      <c r="AR25" s="129"/>
      <c r="AS25" s="125"/>
      <c r="AT25" s="213"/>
      <c r="AU25" s="125"/>
      <c r="AV25" s="130"/>
      <c r="AW25" s="85">
        <v>4</v>
      </c>
      <c r="AX25" s="126"/>
      <c r="AY25" s="96"/>
      <c r="AZ25" s="95"/>
      <c r="BA25" s="96"/>
      <c r="BB25" s="95"/>
      <c r="BC25" s="128"/>
      <c r="BD25" s="95"/>
      <c r="BE25" s="124"/>
      <c r="BF25" s="125"/>
      <c r="BG25" s="213"/>
      <c r="BH25" s="125"/>
      <c r="BI25" s="130"/>
      <c r="BJ25" s="85"/>
      <c r="BK25" s="89">
        <f t="shared" si="3"/>
        <v>4</v>
      </c>
      <c r="BL25" s="45"/>
    </row>
    <row r="26" spans="1:64" s="16" customFormat="1" ht="15.75" customHeight="1">
      <c r="A26" s="72" t="s">
        <v>64</v>
      </c>
      <c r="B26" s="90">
        <v>18</v>
      </c>
      <c r="C26" s="230" t="s">
        <v>93</v>
      </c>
      <c r="D26" s="135"/>
      <c r="E26" s="136"/>
      <c r="F26" s="76">
        <f t="shared" si="2"/>
        <v>3</v>
      </c>
      <c r="G26" s="214">
        <v>1</v>
      </c>
      <c r="H26" s="137"/>
      <c r="I26" s="137">
        <v>2</v>
      </c>
      <c r="J26" s="138"/>
      <c r="K26" s="124"/>
      <c r="L26" s="59"/>
      <c r="M26" s="95"/>
      <c r="N26" s="96"/>
      <c r="O26" s="95"/>
      <c r="P26" s="96"/>
      <c r="Q26" s="95"/>
      <c r="R26" s="96"/>
      <c r="S26" s="125"/>
      <c r="T26" s="125"/>
      <c r="U26" s="125"/>
      <c r="V26" s="125"/>
      <c r="W26" s="85"/>
      <c r="X26" s="126">
        <v>1</v>
      </c>
      <c r="Y26" s="96" t="s">
        <v>107</v>
      </c>
      <c r="Z26" s="95"/>
      <c r="AA26" s="96"/>
      <c r="AB26" s="95">
        <v>2</v>
      </c>
      <c r="AC26" s="96"/>
      <c r="AD26" s="95"/>
      <c r="AE26" s="96"/>
      <c r="AF26" s="125"/>
      <c r="AG26" s="125"/>
      <c r="AH26" s="125"/>
      <c r="AI26" s="213"/>
      <c r="AJ26" s="85">
        <v>3</v>
      </c>
      <c r="AK26" s="126"/>
      <c r="AL26" s="96"/>
      <c r="AM26" s="95"/>
      <c r="AN26" s="96"/>
      <c r="AO26" s="95"/>
      <c r="AP26" s="128"/>
      <c r="AQ26" s="95"/>
      <c r="AR26" s="129"/>
      <c r="AS26" s="125"/>
      <c r="AT26" s="213"/>
      <c r="AU26" s="125"/>
      <c r="AV26" s="130"/>
      <c r="AW26" s="85"/>
      <c r="AX26" s="126"/>
      <c r="AY26" s="96"/>
      <c r="AZ26" s="95"/>
      <c r="BA26" s="96"/>
      <c r="BB26" s="95"/>
      <c r="BC26" s="128"/>
      <c r="BD26" s="95"/>
      <c r="BE26" s="124"/>
      <c r="BF26" s="125"/>
      <c r="BG26" s="213"/>
      <c r="BH26" s="125"/>
      <c r="BI26" s="130"/>
      <c r="BJ26" s="85"/>
      <c r="BK26" s="89">
        <f t="shared" si="3"/>
        <v>3</v>
      </c>
      <c r="BL26" s="45"/>
    </row>
    <row r="27" spans="1:64" s="16" customFormat="1" ht="15.75" customHeight="1">
      <c r="A27" s="72" t="s">
        <v>65</v>
      </c>
      <c r="B27" s="90">
        <v>19</v>
      </c>
      <c r="C27" s="229" t="s">
        <v>94</v>
      </c>
      <c r="D27" s="135"/>
      <c r="E27" s="136"/>
      <c r="F27" s="76">
        <f t="shared" si="2"/>
        <v>3</v>
      </c>
      <c r="G27" s="214"/>
      <c r="H27" s="137"/>
      <c r="I27" s="137">
        <v>3</v>
      </c>
      <c r="J27" s="138"/>
      <c r="K27" s="124"/>
      <c r="L27" s="59"/>
      <c r="M27" s="95"/>
      <c r="N27" s="96"/>
      <c r="O27" s="95"/>
      <c r="P27" s="96"/>
      <c r="Q27" s="95"/>
      <c r="R27" s="96"/>
      <c r="S27" s="125"/>
      <c r="T27" s="125"/>
      <c r="U27" s="125"/>
      <c r="V27" s="125"/>
      <c r="W27" s="85"/>
      <c r="X27" s="126"/>
      <c r="Y27" s="96"/>
      <c r="Z27" s="95"/>
      <c r="AA27" s="96"/>
      <c r="AB27" s="95"/>
      <c r="AC27" s="96"/>
      <c r="AD27" s="95"/>
      <c r="AE27" s="96"/>
      <c r="AF27" s="125"/>
      <c r="AG27" s="125"/>
      <c r="AH27" s="125"/>
      <c r="AI27" s="213"/>
      <c r="AJ27" s="85"/>
      <c r="AK27" s="126"/>
      <c r="AL27" s="96"/>
      <c r="AM27" s="95"/>
      <c r="AN27" s="96"/>
      <c r="AO27" s="95">
        <v>2</v>
      </c>
      <c r="AP27" s="83" t="s">
        <v>119</v>
      </c>
      <c r="AQ27" s="95"/>
      <c r="AR27" s="129"/>
      <c r="AS27" s="125"/>
      <c r="AT27" s="213"/>
      <c r="AU27" s="125"/>
      <c r="AV27" s="130"/>
      <c r="AW27" s="85">
        <v>2</v>
      </c>
      <c r="AX27" s="126"/>
      <c r="AY27" s="96"/>
      <c r="AZ27" s="95"/>
      <c r="BA27" s="96"/>
      <c r="BB27" s="95">
        <v>1</v>
      </c>
      <c r="BC27" s="83" t="s">
        <v>119</v>
      </c>
      <c r="BD27" s="95"/>
      <c r="BE27" s="124"/>
      <c r="BF27" s="125"/>
      <c r="BG27" s="213"/>
      <c r="BH27" s="125"/>
      <c r="BI27" s="130"/>
      <c r="BJ27" s="85">
        <v>1</v>
      </c>
      <c r="BK27" s="89">
        <f t="shared" si="3"/>
        <v>3</v>
      </c>
      <c r="BL27" s="45"/>
    </row>
    <row r="28" spans="1:64" s="16" customFormat="1" ht="15.75" customHeight="1">
      <c r="A28" s="72" t="s">
        <v>66</v>
      </c>
      <c r="B28" s="73">
        <v>20</v>
      </c>
      <c r="C28" s="229" t="s">
        <v>95</v>
      </c>
      <c r="D28" s="135"/>
      <c r="E28" s="136"/>
      <c r="F28" s="76">
        <f t="shared" si="2"/>
        <v>5</v>
      </c>
      <c r="G28" s="214"/>
      <c r="H28" s="137"/>
      <c r="I28" s="137">
        <v>5</v>
      </c>
      <c r="J28" s="138"/>
      <c r="K28" s="124"/>
      <c r="L28" s="59"/>
      <c r="M28" s="95"/>
      <c r="N28" s="96"/>
      <c r="O28" s="95"/>
      <c r="P28" s="96"/>
      <c r="Q28" s="95"/>
      <c r="R28" s="96"/>
      <c r="S28" s="125"/>
      <c r="T28" s="125"/>
      <c r="U28" s="125"/>
      <c r="V28" s="125"/>
      <c r="W28" s="85"/>
      <c r="X28" s="126"/>
      <c r="Y28" s="96"/>
      <c r="Z28" s="95"/>
      <c r="AA28" s="96"/>
      <c r="AB28" s="95"/>
      <c r="AC28" s="96"/>
      <c r="AD28" s="95"/>
      <c r="AE28" s="96"/>
      <c r="AF28" s="125"/>
      <c r="AG28" s="125"/>
      <c r="AH28" s="125"/>
      <c r="AI28" s="213"/>
      <c r="AJ28" s="85"/>
      <c r="AK28" s="126"/>
      <c r="AL28" s="96"/>
      <c r="AM28" s="95"/>
      <c r="AN28" s="96"/>
      <c r="AO28" s="95">
        <v>3</v>
      </c>
      <c r="AP28" s="83" t="s">
        <v>119</v>
      </c>
      <c r="AQ28" s="95"/>
      <c r="AR28" s="129"/>
      <c r="AS28" s="125"/>
      <c r="AT28" s="213"/>
      <c r="AU28" s="125"/>
      <c r="AV28" s="130"/>
      <c r="AW28" s="85">
        <v>3</v>
      </c>
      <c r="AX28" s="126"/>
      <c r="AY28" s="96"/>
      <c r="AZ28" s="95"/>
      <c r="BA28" s="96"/>
      <c r="BB28" s="95">
        <v>2</v>
      </c>
      <c r="BC28" s="83" t="s">
        <v>119</v>
      </c>
      <c r="BD28" s="95"/>
      <c r="BE28" s="124"/>
      <c r="BF28" s="125"/>
      <c r="BG28" s="213"/>
      <c r="BH28" s="125"/>
      <c r="BI28" s="130"/>
      <c r="BJ28" s="85">
        <v>2</v>
      </c>
      <c r="BK28" s="89">
        <f t="shared" si="3"/>
        <v>5</v>
      </c>
      <c r="BL28" s="45"/>
    </row>
    <row r="29" spans="1:64" s="16" customFormat="1" ht="15.75" customHeight="1">
      <c r="A29" s="72" t="s">
        <v>67</v>
      </c>
      <c r="B29" s="90">
        <v>21</v>
      </c>
      <c r="C29" s="229" t="s">
        <v>96</v>
      </c>
      <c r="D29" s="135"/>
      <c r="E29" s="136"/>
      <c r="F29" s="76">
        <f t="shared" si="2"/>
        <v>2</v>
      </c>
      <c r="G29" s="214">
        <v>1</v>
      </c>
      <c r="H29" s="137"/>
      <c r="I29" s="137">
        <v>1</v>
      </c>
      <c r="J29" s="138"/>
      <c r="K29" s="124"/>
      <c r="L29" s="59"/>
      <c r="M29" s="95"/>
      <c r="N29" s="96"/>
      <c r="O29" s="95"/>
      <c r="P29" s="96"/>
      <c r="Q29" s="95"/>
      <c r="R29" s="96"/>
      <c r="S29" s="125"/>
      <c r="T29" s="125"/>
      <c r="U29" s="125"/>
      <c r="V29" s="125"/>
      <c r="W29" s="85"/>
      <c r="X29" s="126"/>
      <c r="Y29" s="96"/>
      <c r="Z29" s="95"/>
      <c r="AA29" s="96"/>
      <c r="AB29" s="95"/>
      <c r="AC29" s="96"/>
      <c r="AD29" s="95"/>
      <c r="AE29" s="96"/>
      <c r="AF29" s="125"/>
      <c r="AG29" s="125"/>
      <c r="AH29" s="125"/>
      <c r="AI29" s="213"/>
      <c r="AJ29" s="85"/>
      <c r="AK29" s="126">
        <v>1</v>
      </c>
      <c r="AL29" s="96" t="s">
        <v>107</v>
      </c>
      <c r="AM29" s="95"/>
      <c r="AN29" s="96"/>
      <c r="AO29" s="95">
        <v>1</v>
      </c>
      <c r="AP29" s="128"/>
      <c r="AQ29" s="95"/>
      <c r="AR29" s="129"/>
      <c r="AS29" s="125"/>
      <c r="AT29" s="213"/>
      <c r="AU29" s="125"/>
      <c r="AV29" s="130"/>
      <c r="AW29" s="85">
        <v>2</v>
      </c>
      <c r="AX29" s="126"/>
      <c r="AY29" s="96"/>
      <c r="AZ29" s="95"/>
      <c r="BA29" s="96"/>
      <c r="BB29" s="95"/>
      <c r="BC29" s="128"/>
      <c r="BD29" s="95"/>
      <c r="BE29" s="124"/>
      <c r="BF29" s="125"/>
      <c r="BG29" s="213"/>
      <c r="BH29" s="125"/>
      <c r="BI29" s="130"/>
      <c r="BJ29" s="85"/>
      <c r="BK29" s="89">
        <f t="shared" si="3"/>
        <v>2</v>
      </c>
      <c r="BL29" s="45"/>
    </row>
    <row r="30" spans="1:64" s="16" customFormat="1" ht="15.75" customHeight="1">
      <c r="A30" s="72" t="s">
        <v>68</v>
      </c>
      <c r="B30" s="90">
        <v>22</v>
      </c>
      <c r="C30" s="224" t="s">
        <v>97</v>
      </c>
      <c r="D30" s="135"/>
      <c r="E30" s="136"/>
      <c r="F30" s="76">
        <f t="shared" si="2"/>
        <v>2</v>
      </c>
      <c r="G30" s="214">
        <v>1</v>
      </c>
      <c r="H30" s="137">
        <v>1</v>
      </c>
      <c r="I30" s="137"/>
      <c r="J30" s="138"/>
      <c r="K30" s="124"/>
      <c r="L30" s="59"/>
      <c r="M30" s="95"/>
      <c r="N30" s="96"/>
      <c r="O30" s="95"/>
      <c r="P30" s="96"/>
      <c r="Q30" s="95"/>
      <c r="R30" s="96"/>
      <c r="S30" s="125"/>
      <c r="T30" s="125"/>
      <c r="U30" s="125"/>
      <c r="V30" s="125"/>
      <c r="W30" s="85"/>
      <c r="X30" s="126"/>
      <c r="Y30" s="96"/>
      <c r="Z30" s="95"/>
      <c r="AA30" s="96"/>
      <c r="AB30" s="95"/>
      <c r="AC30" s="96"/>
      <c r="AD30" s="95"/>
      <c r="AE30" s="96"/>
      <c r="AF30" s="125"/>
      <c r="AG30" s="125"/>
      <c r="AH30" s="125"/>
      <c r="AI30" s="213"/>
      <c r="AJ30" s="85"/>
      <c r="AK30" s="126">
        <v>1</v>
      </c>
      <c r="AL30" s="96" t="s">
        <v>107</v>
      </c>
      <c r="AM30" s="95">
        <v>1</v>
      </c>
      <c r="AN30" s="96"/>
      <c r="AO30" s="95"/>
      <c r="AP30" s="128"/>
      <c r="AQ30" s="95"/>
      <c r="AR30" s="129"/>
      <c r="AS30" s="125"/>
      <c r="AT30" s="213"/>
      <c r="AU30" s="125"/>
      <c r="AV30" s="130"/>
      <c r="AW30" s="85">
        <v>2</v>
      </c>
      <c r="AX30" s="126"/>
      <c r="AY30" s="96"/>
      <c r="AZ30" s="95"/>
      <c r="BA30" s="96"/>
      <c r="BB30" s="95"/>
      <c r="BC30" s="128"/>
      <c r="BD30" s="95"/>
      <c r="BE30" s="124"/>
      <c r="BF30" s="125"/>
      <c r="BG30" s="213"/>
      <c r="BH30" s="125"/>
      <c r="BI30" s="130"/>
      <c r="BJ30" s="85"/>
      <c r="BK30" s="89">
        <f t="shared" si="3"/>
        <v>2</v>
      </c>
      <c r="BL30" s="45"/>
    </row>
    <row r="31" spans="1:64" s="16" customFormat="1" ht="15.75" customHeight="1">
      <c r="A31" s="72" t="s">
        <v>69</v>
      </c>
      <c r="B31" s="73">
        <v>23</v>
      </c>
      <c r="C31" s="231" t="s">
        <v>98</v>
      </c>
      <c r="D31" s="135"/>
      <c r="E31" s="136"/>
      <c r="F31" s="76">
        <f t="shared" si="2"/>
        <v>2</v>
      </c>
      <c r="G31" s="214">
        <v>1</v>
      </c>
      <c r="H31" s="137">
        <v>1</v>
      </c>
      <c r="I31" s="137"/>
      <c r="J31" s="138"/>
      <c r="K31" s="124"/>
      <c r="L31" s="59"/>
      <c r="M31" s="95"/>
      <c r="N31" s="96"/>
      <c r="O31" s="95"/>
      <c r="P31" s="96"/>
      <c r="Q31" s="95"/>
      <c r="R31" s="96"/>
      <c r="S31" s="125"/>
      <c r="T31" s="125"/>
      <c r="U31" s="125"/>
      <c r="V31" s="125"/>
      <c r="W31" s="85"/>
      <c r="X31" s="126"/>
      <c r="Y31" s="96"/>
      <c r="Z31" s="95"/>
      <c r="AA31" s="96"/>
      <c r="AB31" s="95"/>
      <c r="AC31" s="96"/>
      <c r="AD31" s="95"/>
      <c r="AE31" s="96"/>
      <c r="AF31" s="125"/>
      <c r="AG31" s="125"/>
      <c r="AH31" s="125"/>
      <c r="AI31" s="213"/>
      <c r="AJ31" s="85"/>
      <c r="AK31" s="126">
        <v>1</v>
      </c>
      <c r="AL31" s="96" t="s">
        <v>107</v>
      </c>
      <c r="AM31" s="95">
        <v>1</v>
      </c>
      <c r="AN31" s="96"/>
      <c r="AO31" s="95"/>
      <c r="AP31" s="128"/>
      <c r="AQ31" s="95"/>
      <c r="AR31" s="129"/>
      <c r="AS31" s="125"/>
      <c r="AT31" s="213"/>
      <c r="AU31" s="125"/>
      <c r="AV31" s="130"/>
      <c r="AW31" s="85">
        <v>2</v>
      </c>
      <c r="AX31" s="126"/>
      <c r="AY31" s="96"/>
      <c r="AZ31" s="95"/>
      <c r="BA31" s="96"/>
      <c r="BB31" s="95"/>
      <c r="BC31" s="128"/>
      <c r="BD31" s="95"/>
      <c r="BE31" s="124"/>
      <c r="BF31" s="125"/>
      <c r="BG31" s="213"/>
      <c r="BH31" s="125"/>
      <c r="BI31" s="130"/>
      <c r="BJ31" s="85"/>
      <c r="BK31" s="89">
        <f t="shared" si="3"/>
        <v>2</v>
      </c>
      <c r="BL31" s="45"/>
    </row>
    <row r="32" spans="1:64" s="16" customFormat="1" ht="15.75" customHeight="1">
      <c r="A32" s="72" t="s">
        <v>70</v>
      </c>
      <c r="B32" s="90">
        <v>24</v>
      </c>
      <c r="C32" s="232" t="s">
        <v>99</v>
      </c>
      <c r="D32" s="135"/>
      <c r="E32" s="136"/>
      <c r="F32" s="76">
        <f t="shared" si="2"/>
        <v>1</v>
      </c>
      <c r="G32" s="214">
        <v>1</v>
      </c>
      <c r="H32" s="137"/>
      <c r="I32" s="137"/>
      <c r="J32" s="138"/>
      <c r="K32" s="124"/>
      <c r="L32" s="59"/>
      <c r="M32" s="95"/>
      <c r="N32" s="96"/>
      <c r="O32" s="95"/>
      <c r="P32" s="96"/>
      <c r="Q32" s="95"/>
      <c r="R32" s="96"/>
      <c r="S32" s="125"/>
      <c r="T32" s="125"/>
      <c r="U32" s="125"/>
      <c r="V32" s="125"/>
      <c r="W32" s="85"/>
      <c r="X32" s="126"/>
      <c r="Y32" s="96"/>
      <c r="Z32" s="95"/>
      <c r="AA32" s="96"/>
      <c r="AB32" s="95"/>
      <c r="AC32" s="96"/>
      <c r="AD32" s="95"/>
      <c r="AE32" s="96"/>
      <c r="AF32" s="125"/>
      <c r="AG32" s="125"/>
      <c r="AH32" s="125"/>
      <c r="AI32" s="213"/>
      <c r="AJ32" s="85"/>
      <c r="AK32" s="126">
        <v>1</v>
      </c>
      <c r="AL32" s="96" t="s">
        <v>107</v>
      </c>
      <c r="AM32" s="95"/>
      <c r="AN32" s="96"/>
      <c r="AO32" s="95"/>
      <c r="AP32" s="128"/>
      <c r="AQ32" s="95"/>
      <c r="AR32" s="129"/>
      <c r="AS32" s="125"/>
      <c r="AT32" s="213"/>
      <c r="AU32" s="125"/>
      <c r="AV32" s="130"/>
      <c r="AW32" s="85">
        <v>1</v>
      </c>
      <c r="AX32" s="126"/>
      <c r="AY32" s="96"/>
      <c r="AZ32" s="95"/>
      <c r="BA32" s="96"/>
      <c r="BB32" s="95"/>
      <c r="BC32" s="128"/>
      <c r="BD32" s="95"/>
      <c r="BE32" s="124"/>
      <c r="BF32" s="125"/>
      <c r="BG32" s="213"/>
      <c r="BH32" s="125"/>
      <c r="BI32" s="130"/>
      <c r="BJ32" s="85"/>
      <c r="BK32" s="89">
        <f t="shared" si="3"/>
        <v>1</v>
      </c>
      <c r="BL32" s="45"/>
    </row>
    <row r="33" spans="1:64" s="16" customFormat="1" ht="15.75" customHeight="1">
      <c r="A33" s="72" t="s">
        <v>71</v>
      </c>
      <c r="B33" s="90">
        <v>25</v>
      </c>
      <c r="C33" s="233" t="s">
        <v>100</v>
      </c>
      <c r="D33" s="135"/>
      <c r="E33" s="136"/>
      <c r="F33" s="76">
        <f t="shared" si="2"/>
        <v>5</v>
      </c>
      <c r="G33" s="214">
        <v>3</v>
      </c>
      <c r="H33" s="137"/>
      <c r="I33" s="137">
        <v>2</v>
      </c>
      <c r="J33" s="138"/>
      <c r="K33" s="124"/>
      <c r="L33" s="59"/>
      <c r="M33" s="95"/>
      <c r="N33" s="96"/>
      <c r="O33" s="95"/>
      <c r="P33" s="96"/>
      <c r="Q33" s="95"/>
      <c r="R33" s="96"/>
      <c r="S33" s="125"/>
      <c r="T33" s="125"/>
      <c r="U33" s="125"/>
      <c r="V33" s="125"/>
      <c r="W33" s="85"/>
      <c r="X33" s="126">
        <v>2</v>
      </c>
      <c r="Y33" s="96" t="s">
        <v>107</v>
      </c>
      <c r="Z33" s="95"/>
      <c r="AA33" s="96"/>
      <c r="AB33" s="95">
        <v>1</v>
      </c>
      <c r="AC33" s="96"/>
      <c r="AD33" s="95"/>
      <c r="AE33" s="96"/>
      <c r="AF33" s="125"/>
      <c r="AG33" s="125"/>
      <c r="AH33" s="125"/>
      <c r="AI33" s="213"/>
      <c r="AJ33" s="85">
        <v>3</v>
      </c>
      <c r="AK33" s="126"/>
      <c r="AL33" s="96"/>
      <c r="AM33" s="95"/>
      <c r="AN33" s="96"/>
      <c r="AO33" s="95"/>
      <c r="AP33" s="128"/>
      <c r="AQ33" s="95"/>
      <c r="AR33" s="129"/>
      <c r="AS33" s="125"/>
      <c r="AT33" s="213"/>
      <c r="AU33" s="125"/>
      <c r="AV33" s="130"/>
      <c r="AW33" s="85"/>
      <c r="AX33" s="126">
        <v>1</v>
      </c>
      <c r="AY33" s="96" t="s">
        <v>107</v>
      </c>
      <c r="AZ33" s="95"/>
      <c r="BA33" s="96"/>
      <c r="BB33" s="95">
        <v>1</v>
      </c>
      <c r="BC33" s="128"/>
      <c r="BD33" s="95"/>
      <c r="BE33" s="124"/>
      <c r="BF33" s="125"/>
      <c r="BG33" s="213"/>
      <c r="BH33" s="125"/>
      <c r="BI33" s="130"/>
      <c r="BJ33" s="85">
        <v>2</v>
      </c>
      <c r="BK33" s="89">
        <f t="shared" si="3"/>
        <v>5</v>
      </c>
      <c r="BL33" s="45"/>
    </row>
    <row r="34" spans="1:64" s="16" customFormat="1" ht="15.75" customHeight="1">
      <c r="A34" s="72" t="s">
        <v>72</v>
      </c>
      <c r="B34" s="73">
        <v>26</v>
      </c>
      <c r="C34" s="233" t="s">
        <v>101</v>
      </c>
      <c r="D34" s="135"/>
      <c r="E34" s="136"/>
      <c r="F34" s="76">
        <f t="shared" si="2"/>
        <v>2</v>
      </c>
      <c r="G34" s="214"/>
      <c r="H34" s="137"/>
      <c r="I34" s="137"/>
      <c r="J34" s="138">
        <v>2</v>
      </c>
      <c r="K34" s="124"/>
      <c r="L34" s="59"/>
      <c r="M34" s="95"/>
      <c r="N34" s="96"/>
      <c r="O34" s="95"/>
      <c r="P34" s="96"/>
      <c r="Q34" s="95"/>
      <c r="R34" s="96"/>
      <c r="S34" s="125"/>
      <c r="T34" s="125"/>
      <c r="U34" s="125"/>
      <c r="V34" s="125"/>
      <c r="W34" s="85"/>
      <c r="X34" s="126"/>
      <c r="Y34" s="96"/>
      <c r="Z34" s="95"/>
      <c r="AA34" s="96"/>
      <c r="AB34" s="95"/>
      <c r="AC34" s="96"/>
      <c r="AD34" s="95"/>
      <c r="AE34" s="96"/>
      <c r="AF34" s="125"/>
      <c r="AG34" s="125"/>
      <c r="AH34" s="125"/>
      <c r="AI34" s="213"/>
      <c r="AJ34" s="85"/>
      <c r="AK34" s="126"/>
      <c r="AL34" s="96"/>
      <c r="AM34" s="95"/>
      <c r="AN34" s="96"/>
      <c r="AO34" s="95"/>
      <c r="AP34" s="128"/>
      <c r="AQ34" s="95"/>
      <c r="AR34" s="129"/>
      <c r="AS34" s="125"/>
      <c r="AT34" s="213"/>
      <c r="AU34" s="125"/>
      <c r="AV34" s="130"/>
      <c r="AW34" s="85"/>
      <c r="AX34" s="126"/>
      <c r="AY34" s="96"/>
      <c r="AZ34" s="95"/>
      <c r="BA34" s="96"/>
      <c r="BB34" s="95"/>
      <c r="BC34" s="128"/>
      <c r="BD34" s="95">
        <v>2</v>
      </c>
      <c r="BE34" s="83" t="s">
        <v>119</v>
      </c>
      <c r="BF34" s="125"/>
      <c r="BG34" s="213"/>
      <c r="BH34" s="125"/>
      <c r="BI34" s="130"/>
      <c r="BJ34" s="85">
        <v>3</v>
      </c>
      <c r="BK34" s="89">
        <f t="shared" si="3"/>
        <v>3</v>
      </c>
      <c r="BL34" s="45"/>
    </row>
    <row r="35" spans="1:64" s="16" customFormat="1" ht="15.75" customHeight="1">
      <c r="A35" s="72" t="s">
        <v>73</v>
      </c>
      <c r="B35" s="90">
        <v>27</v>
      </c>
      <c r="C35" s="228" t="s">
        <v>102</v>
      </c>
      <c r="D35" s="135"/>
      <c r="E35" s="136"/>
      <c r="F35" s="76">
        <f t="shared" si="2"/>
        <v>0</v>
      </c>
      <c r="G35" s="214"/>
      <c r="H35" s="137"/>
      <c r="I35" s="137"/>
      <c r="J35" s="138"/>
      <c r="K35" s="124"/>
      <c r="L35" s="59"/>
      <c r="M35" s="95"/>
      <c r="N35" s="96"/>
      <c r="O35" s="95"/>
      <c r="P35" s="96"/>
      <c r="Q35" s="95"/>
      <c r="R35" s="96"/>
      <c r="S35" s="125"/>
      <c r="T35" s="125"/>
      <c r="U35" s="125"/>
      <c r="V35" s="125"/>
      <c r="W35" s="85"/>
      <c r="X35" s="126"/>
      <c r="Y35" s="96"/>
      <c r="Z35" s="95"/>
      <c r="AA35" s="96"/>
      <c r="AB35" s="95"/>
      <c r="AC35" s="96"/>
      <c r="AD35" s="95"/>
      <c r="AE35" s="96"/>
      <c r="AF35" s="125"/>
      <c r="AG35" s="125"/>
      <c r="AH35" s="125"/>
      <c r="AI35" s="213"/>
      <c r="AJ35" s="85">
        <v>4</v>
      </c>
      <c r="AK35" s="126"/>
      <c r="AL35" s="96"/>
      <c r="AM35" s="95"/>
      <c r="AN35" s="96"/>
      <c r="AO35" s="95"/>
      <c r="AP35" s="128"/>
      <c r="AQ35" s="95"/>
      <c r="AR35" s="129"/>
      <c r="AS35" s="125"/>
      <c r="AT35" s="213"/>
      <c r="AU35" s="125"/>
      <c r="AV35" s="130"/>
      <c r="AW35" s="85">
        <v>8</v>
      </c>
      <c r="AX35" s="126"/>
      <c r="AY35" s="96"/>
      <c r="AZ35" s="95"/>
      <c r="BA35" s="96"/>
      <c r="BB35" s="95"/>
      <c r="BC35" s="128"/>
      <c r="BD35" s="95"/>
      <c r="BE35" s="124"/>
      <c r="BF35" s="125"/>
      <c r="BG35" s="213"/>
      <c r="BH35" s="125"/>
      <c r="BI35" s="130"/>
      <c r="BJ35" s="85">
        <v>4</v>
      </c>
      <c r="BK35" s="89">
        <f t="shared" si="3"/>
        <v>16</v>
      </c>
      <c r="BL35" s="45"/>
    </row>
    <row r="36" spans="1:64" s="16" customFormat="1" ht="15.75" customHeight="1">
      <c r="A36" s="72" t="s">
        <v>74</v>
      </c>
      <c r="B36" s="90">
        <v>28</v>
      </c>
      <c r="C36" s="228" t="s">
        <v>103</v>
      </c>
      <c r="D36" s="135"/>
      <c r="E36" s="136"/>
      <c r="F36" s="76">
        <f t="shared" si="2"/>
        <v>0</v>
      </c>
      <c r="G36" s="214"/>
      <c r="H36" s="137"/>
      <c r="I36" s="137"/>
      <c r="J36" s="138"/>
      <c r="K36" s="124"/>
      <c r="L36" s="59"/>
      <c r="M36" s="95"/>
      <c r="N36" s="96"/>
      <c r="O36" s="95"/>
      <c r="P36" s="96"/>
      <c r="Q36" s="95"/>
      <c r="R36" s="96"/>
      <c r="S36" s="125"/>
      <c r="T36" s="125"/>
      <c r="U36" s="125"/>
      <c r="V36" s="125"/>
      <c r="W36" s="85"/>
      <c r="X36" s="126"/>
      <c r="Y36" s="96"/>
      <c r="Z36" s="95"/>
      <c r="AA36" s="96"/>
      <c r="AB36" s="95"/>
      <c r="AC36" s="96"/>
      <c r="AD36" s="95"/>
      <c r="AE36" s="96"/>
      <c r="AF36" s="125"/>
      <c r="AG36" s="125"/>
      <c r="AH36" s="125"/>
      <c r="AI36" s="213"/>
      <c r="AJ36" s="85"/>
      <c r="AK36" s="126"/>
      <c r="AL36" s="96"/>
      <c r="AM36" s="95"/>
      <c r="AN36" s="96"/>
      <c r="AO36" s="95"/>
      <c r="AP36" s="128"/>
      <c r="AQ36" s="95"/>
      <c r="AR36" s="129"/>
      <c r="AS36" s="125"/>
      <c r="AT36" s="213"/>
      <c r="AU36" s="125"/>
      <c r="AV36" s="130"/>
      <c r="AW36" s="85"/>
      <c r="AX36" s="126"/>
      <c r="AY36" s="96"/>
      <c r="AZ36" s="95"/>
      <c r="BA36" s="96"/>
      <c r="BB36" s="95"/>
      <c r="BC36" s="128"/>
      <c r="BD36" s="95"/>
      <c r="BE36" s="124"/>
      <c r="BF36" s="125"/>
      <c r="BG36" s="213"/>
      <c r="BH36" s="125"/>
      <c r="BI36" s="130"/>
      <c r="BJ36" s="85">
        <v>6</v>
      </c>
      <c r="BK36" s="89">
        <f t="shared" si="3"/>
        <v>6</v>
      </c>
      <c r="BL36" s="45"/>
    </row>
    <row r="37" spans="1:64" s="16" customFormat="1" ht="15.75" customHeight="1">
      <c r="A37" s="72" t="s">
        <v>75</v>
      </c>
      <c r="B37" s="73">
        <v>29</v>
      </c>
      <c r="C37" s="228" t="s">
        <v>104</v>
      </c>
      <c r="D37" s="135"/>
      <c r="E37" s="136"/>
      <c r="F37" s="76">
        <f t="shared" si="2"/>
        <v>2</v>
      </c>
      <c r="G37" s="214"/>
      <c r="H37" s="137"/>
      <c r="I37" s="137"/>
      <c r="J37" s="138">
        <v>2</v>
      </c>
      <c r="K37" s="124"/>
      <c r="L37" s="59"/>
      <c r="M37" s="95"/>
      <c r="N37" s="96"/>
      <c r="O37" s="95"/>
      <c r="P37" s="96"/>
      <c r="Q37" s="95"/>
      <c r="R37" s="96"/>
      <c r="S37" s="125"/>
      <c r="T37" s="125"/>
      <c r="U37" s="125"/>
      <c r="V37" s="125"/>
      <c r="W37" s="85"/>
      <c r="X37" s="126"/>
      <c r="Y37" s="96"/>
      <c r="Z37" s="95"/>
      <c r="AA37" s="96"/>
      <c r="AB37" s="95"/>
      <c r="AC37" s="96"/>
      <c r="AD37" s="95"/>
      <c r="AE37" s="96"/>
      <c r="AF37" s="125"/>
      <c r="AG37" s="125"/>
      <c r="AH37" s="125"/>
      <c r="AI37" s="213"/>
      <c r="AJ37" s="85"/>
      <c r="AK37" s="126"/>
      <c r="AL37" s="96"/>
      <c r="AM37" s="95"/>
      <c r="AN37" s="96"/>
      <c r="AO37" s="95"/>
      <c r="AP37" s="128"/>
      <c r="AQ37" s="95"/>
      <c r="AR37" s="129"/>
      <c r="AS37" s="125"/>
      <c r="AT37" s="213"/>
      <c r="AU37" s="125"/>
      <c r="AV37" s="130"/>
      <c r="AW37" s="85"/>
      <c r="AX37" s="126"/>
      <c r="AY37" s="96"/>
      <c r="AZ37" s="95"/>
      <c r="BA37" s="96"/>
      <c r="BB37" s="95"/>
      <c r="BC37" s="128"/>
      <c r="BD37" s="95">
        <v>2</v>
      </c>
      <c r="BE37" s="83" t="s">
        <v>119</v>
      </c>
      <c r="BF37" s="125"/>
      <c r="BG37" s="213"/>
      <c r="BH37" s="125"/>
      <c r="BI37" s="130"/>
      <c r="BJ37" s="85">
        <v>5</v>
      </c>
      <c r="BK37" s="89">
        <f t="shared" si="3"/>
        <v>5</v>
      </c>
      <c r="BL37" s="45"/>
    </row>
    <row r="38" spans="1:64" s="16" customFormat="1" ht="15.75" customHeight="1">
      <c r="A38" s="72" t="s">
        <v>76</v>
      </c>
      <c r="B38" s="90">
        <v>30</v>
      </c>
      <c r="C38" s="228" t="s">
        <v>105</v>
      </c>
      <c r="D38" s="135"/>
      <c r="E38" s="136"/>
      <c r="F38" s="76">
        <f t="shared" si="2"/>
        <v>0</v>
      </c>
      <c r="G38" s="214"/>
      <c r="H38" s="137"/>
      <c r="I38" s="137"/>
      <c r="J38" s="138"/>
      <c r="K38" s="124"/>
      <c r="L38" s="59"/>
      <c r="M38" s="95"/>
      <c r="N38" s="96"/>
      <c r="O38" s="95"/>
      <c r="P38" s="96"/>
      <c r="Q38" s="95"/>
      <c r="R38" s="96"/>
      <c r="S38" s="125"/>
      <c r="T38" s="125"/>
      <c r="U38" s="125"/>
      <c r="V38" s="125"/>
      <c r="W38" s="85"/>
      <c r="X38" s="126"/>
      <c r="Y38" s="96"/>
      <c r="Z38" s="95"/>
      <c r="AA38" s="96"/>
      <c r="AB38" s="95"/>
      <c r="AC38" s="96"/>
      <c r="AD38" s="95"/>
      <c r="AE38" s="96"/>
      <c r="AF38" s="125"/>
      <c r="AG38" s="125"/>
      <c r="AH38" s="125"/>
      <c r="AI38" s="213"/>
      <c r="AJ38" s="85"/>
      <c r="AK38" s="126"/>
      <c r="AL38" s="96"/>
      <c r="AM38" s="95"/>
      <c r="AN38" s="96"/>
      <c r="AO38" s="95"/>
      <c r="AP38" s="128"/>
      <c r="AQ38" s="95"/>
      <c r="AR38" s="129"/>
      <c r="AS38" s="125"/>
      <c r="AT38" s="213"/>
      <c r="AU38" s="125"/>
      <c r="AV38" s="130"/>
      <c r="AW38" s="85"/>
      <c r="AX38" s="126"/>
      <c r="AY38" s="96"/>
      <c r="AZ38" s="95"/>
      <c r="BA38" s="96"/>
      <c r="BB38" s="95"/>
      <c r="BC38" s="128"/>
      <c r="BD38" s="95"/>
      <c r="BE38" s="124"/>
      <c r="BF38" s="125"/>
      <c r="BG38" s="213"/>
      <c r="BH38" s="125"/>
      <c r="BI38" s="130"/>
      <c r="BJ38" s="85">
        <v>2</v>
      </c>
      <c r="BK38" s="89">
        <f t="shared" si="3"/>
        <v>2</v>
      </c>
      <c r="BL38" s="45"/>
    </row>
    <row r="39" spans="1:64" s="16" customFormat="1" ht="15.75" customHeight="1" thickBot="1">
      <c r="A39" s="139"/>
      <c r="B39" s="140"/>
      <c r="C39" s="141"/>
      <c r="D39" s="142"/>
      <c r="E39" s="143"/>
      <c r="F39" s="144">
        <f t="shared" si="0"/>
        <v>0</v>
      </c>
      <c r="G39" s="145"/>
      <c r="H39" s="146"/>
      <c r="I39" s="146"/>
      <c r="J39" s="147"/>
      <c r="K39" s="148"/>
      <c r="L39" s="149"/>
      <c r="M39" s="150"/>
      <c r="N39" s="151"/>
      <c r="O39" s="150"/>
      <c r="P39" s="151"/>
      <c r="Q39" s="150"/>
      <c r="R39" s="151"/>
      <c r="S39" s="152"/>
      <c r="T39" s="152"/>
      <c r="U39" s="152"/>
      <c r="V39" s="152"/>
      <c r="W39" s="153"/>
      <c r="X39" s="154"/>
      <c r="Y39" s="151"/>
      <c r="Z39" s="150"/>
      <c r="AA39" s="151"/>
      <c r="AB39" s="150"/>
      <c r="AC39" s="151"/>
      <c r="AD39" s="150"/>
      <c r="AE39" s="151"/>
      <c r="AF39" s="152"/>
      <c r="AG39" s="152"/>
      <c r="AH39" s="152"/>
      <c r="AI39" s="155"/>
      <c r="AJ39" s="153"/>
      <c r="AK39" s="154"/>
      <c r="AL39" s="156"/>
      <c r="AM39" s="150"/>
      <c r="AN39" s="151"/>
      <c r="AO39" s="150"/>
      <c r="AP39" s="156"/>
      <c r="AQ39" s="150"/>
      <c r="AR39" s="157"/>
      <c r="AS39" s="152"/>
      <c r="AT39" s="155"/>
      <c r="AU39" s="152"/>
      <c r="AV39" s="158"/>
      <c r="AW39" s="153"/>
      <c r="AX39" s="154"/>
      <c r="AY39" s="156"/>
      <c r="AZ39" s="150"/>
      <c r="BA39" s="159"/>
      <c r="BB39" s="150"/>
      <c r="BC39" s="156"/>
      <c r="BD39" s="150"/>
      <c r="BE39" s="148"/>
      <c r="BF39" s="152"/>
      <c r="BG39" s="155"/>
      <c r="BH39" s="152"/>
      <c r="BI39" s="158"/>
      <c r="BJ39" s="153"/>
      <c r="BK39" s="160">
        <f t="shared" si="1"/>
        <v>0</v>
      </c>
      <c r="BL39" s="45"/>
    </row>
    <row r="40" spans="1:64" s="12" customFormat="1" ht="18" customHeight="1">
      <c r="A40" s="276" t="s">
        <v>33</v>
      </c>
      <c r="B40" s="277"/>
      <c r="C40" s="278"/>
      <c r="D40" s="346" t="s">
        <v>19</v>
      </c>
      <c r="E40" s="346"/>
      <c r="F40" s="346"/>
      <c r="G40" s="346"/>
      <c r="H40" s="346"/>
      <c r="I40" s="346"/>
      <c r="J40" s="347"/>
      <c r="K40" s="342"/>
      <c r="L40" s="343"/>
      <c r="M40" s="343"/>
      <c r="N40" s="343"/>
      <c r="O40" s="343"/>
      <c r="P40" s="343"/>
      <c r="Q40" s="343"/>
      <c r="R40" s="343"/>
      <c r="S40" s="216">
        <f>SUM(S9:S39)</f>
        <v>0</v>
      </c>
      <c r="T40" s="217">
        <f>SUM(T9:T39)</f>
        <v>0</v>
      </c>
      <c r="U40" s="217">
        <f>SUM(U9:U39)</f>
        <v>0</v>
      </c>
      <c r="V40" s="217">
        <f>SUM(V9:V39)</f>
        <v>0</v>
      </c>
      <c r="W40" s="215">
        <f>SUM(W9:W39)</f>
        <v>30.5</v>
      </c>
      <c r="X40" s="342"/>
      <c r="Y40" s="343"/>
      <c r="Z40" s="343"/>
      <c r="AA40" s="343"/>
      <c r="AB40" s="343"/>
      <c r="AC40" s="343"/>
      <c r="AD40" s="343"/>
      <c r="AE40" s="343"/>
      <c r="AF40" s="216">
        <f>SUM(AF9:AF39)</f>
        <v>0</v>
      </c>
      <c r="AG40" s="217">
        <f>SUM(AG9:AG39)</f>
        <v>0</v>
      </c>
      <c r="AH40" s="217">
        <f>SUM(AH9:AH39)</f>
        <v>0</v>
      </c>
      <c r="AI40" s="217">
        <f>SUM(AI9:AI39)</f>
        <v>0</v>
      </c>
      <c r="AJ40" s="215">
        <f>SUM(AJ9:AJ39)</f>
        <v>30.5</v>
      </c>
      <c r="AK40" s="342"/>
      <c r="AL40" s="343"/>
      <c r="AM40" s="343"/>
      <c r="AN40" s="343"/>
      <c r="AO40" s="343"/>
      <c r="AP40" s="343"/>
      <c r="AQ40" s="343"/>
      <c r="AR40" s="343"/>
      <c r="AS40" s="216">
        <f>SUM(AS9:AS39)</f>
        <v>0</v>
      </c>
      <c r="AT40" s="217">
        <f>SUM(AT9:AT39)</f>
        <v>0</v>
      </c>
      <c r="AU40" s="217">
        <f>SUM(AU9:AU39)</f>
        <v>0</v>
      </c>
      <c r="AV40" s="217">
        <f>SUM(AV9:AV39)</f>
        <v>0</v>
      </c>
      <c r="AW40" s="236">
        <f>SUM(AW9:AW39)</f>
        <v>30</v>
      </c>
      <c r="AX40" s="336"/>
      <c r="AY40" s="337"/>
      <c r="AZ40" s="337"/>
      <c r="BA40" s="337"/>
      <c r="BB40" s="337"/>
      <c r="BC40" s="337"/>
      <c r="BD40" s="337"/>
      <c r="BE40" s="337"/>
      <c r="BF40" s="110">
        <f t="shared" ref="BF40:BK40" si="4">SUM(BF9:BF39)</f>
        <v>0</v>
      </c>
      <c r="BG40" s="112">
        <f t="shared" si="4"/>
        <v>0</v>
      </c>
      <c r="BH40" s="112">
        <f t="shared" si="4"/>
        <v>0</v>
      </c>
      <c r="BI40" s="112">
        <f t="shared" si="4"/>
        <v>0</v>
      </c>
      <c r="BJ40" s="236">
        <f t="shared" si="4"/>
        <v>30</v>
      </c>
      <c r="BK40" s="235">
        <f t="shared" si="4"/>
        <v>121</v>
      </c>
      <c r="BL40" s="161"/>
    </row>
    <row r="41" spans="1:64" s="12" customFormat="1" ht="18" customHeight="1">
      <c r="A41" s="276"/>
      <c r="B41" s="277"/>
      <c r="C41" s="278"/>
      <c r="D41" s="288" t="s">
        <v>27</v>
      </c>
      <c r="E41" s="288"/>
      <c r="F41" s="288"/>
      <c r="G41" s="288"/>
      <c r="H41" s="288"/>
      <c r="I41" s="288"/>
      <c r="J41" s="289"/>
      <c r="K41" s="333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5"/>
      <c r="W41" s="162">
        <v>10</v>
      </c>
      <c r="X41" s="333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5"/>
      <c r="AJ41" s="162">
        <v>20</v>
      </c>
      <c r="AK41" s="333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5"/>
      <c r="AW41" s="162">
        <v>17</v>
      </c>
      <c r="AX41" s="333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5"/>
      <c r="BJ41" s="162">
        <v>26</v>
      </c>
      <c r="BK41" s="162">
        <f>+W41+AJ41+AW41+BJ41</f>
        <v>73</v>
      </c>
      <c r="BL41" s="161"/>
    </row>
    <row r="42" spans="1:64" s="12" customFormat="1" ht="18" customHeight="1" thickBot="1">
      <c r="A42" s="276"/>
      <c r="B42" s="277"/>
      <c r="C42" s="278"/>
      <c r="D42" s="269" t="s">
        <v>34</v>
      </c>
      <c r="E42" s="270"/>
      <c r="F42" s="270"/>
      <c r="G42" s="270"/>
      <c r="H42" s="270"/>
      <c r="I42" s="270"/>
      <c r="J42" s="271"/>
      <c r="K42" s="281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3"/>
      <c r="W42" s="163">
        <f>SUM(S40+T40)</f>
        <v>0</v>
      </c>
      <c r="X42" s="281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3"/>
      <c r="AJ42" s="163">
        <f>SUM(AF40+AG40)</f>
        <v>0</v>
      </c>
      <c r="AK42" s="281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3"/>
      <c r="AW42" s="163">
        <f>SUM(AS40+AT40)</f>
        <v>0</v>
      </c>
      <c r="AX42" s="281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3"/>
      <c r="BJ42" s="163">
        <f>SUM(BF40+BG40)</f>
        <v>0</v>
      </c>
      <c r="BK42" s="162">
        <f>+W42+AJ42+AW42+BJ42</f>
        <v>0</v>
      </c>
      <c r="BL42" s="161"/>
    </row>
    <row r="43" spans="1:64" s="13" customFormat="1" ht="10.15" customHeight="1">
      <c r="A43" s="272" t="s">
        <v>18</v>
      </c>
      <c r="B43" s="273"/>
      <c r="C43" s="273"/>
      <c r="D43" s="261"/>
      <c r="E43" s="261"/>
      <c r="F43" s="261">
        <f t="shared" ref="F43:K43" si="5">SUM(F9:F39)</f>
        <v>92.5</v>
      </c>
      <c r="G43" s="261">
        <f t="shared" si="5"/>
        <v>33</v>
      </c>
      <c r="H43" s="261">
        <f t="shared" si="5"/>
        <v>15</v>
      </c>
      <c r="I43" s="261">
        <f t="shared" si="5"/>
        <v>35</v>
      </c>
      <c r="J43" s="265">
        <f t="shared" si="5"/>
        <v>9.5</v>
      </c>
      <c r="K43" s="243">
        <f t="shared" si="5"/>
        <v>13</v>
      </c>
      <c r="L43" s="244"/>
      <c r="M43" s="243">
        <f>SUM(M9:M39)</f>
        <v>6</v>
      </c>
      <c r="N43" s="244"/>
      <c r="O43" s="243">
        <f>SUM(O9:O39)</f>
        <v>9</v>
      </c>
      <c r="P43" s="244"/>
      <c r="Q43" s="279">
        <f>SUM(Q9:Q39)</f>
        <v>2</v>
      </c>
      <c r="R43" s="279"/>
      <c r="S43" s="247">
        <f>SUM(K9:R39)</f>
        <v>30</v>
      </c>
      <c r="T43" s="248"/>
      <c r="U43" s="248"/>
      <c r="V43" s="248"/>
      <c r="W43" s="248"/>
      <c r="X43" s="243">
        <f>SUM(X9:X39)</f>
        <v>8.5</v>
      </c>
      <c r="Y43" s="244"/>
      <c r="Z43" s="243">
        <f>SUM(Z9:Z39)</f>
        <v>5</v>
      </c>
      <c r="AA43" s="244"/>
      <c r="AB43" s="407">
        <f>SUM(AB9:AB39)</f>
        <v>12.5</v>
      </c>
      <c r="AC43" s="408"/>
      <c r="AD43" s="243">
        <f>SUM(AD9:AD39)</f>
        <v>1</v>
      </c>
      <c r="AE43" s="244"/>
      <c r="AF43" s="376">
        <f>SUM(X9:AE39)</f>
        <v>27</v>
      </c>
      <c r="AG43" s="377"/>
      <c r="AH43" s="377"/>
      <c r="AI43" s="377"/>
      <c r="AJ43" s="377"/>
      <c r="AK43" s="243">
        <f>SUM(AK9:AK39)</f>
        <v>8</v>
      </c>
      <c r="AL43" s="244"/>
      <c r="AM43" s="243">
        <f>SUM(AM9:AM39)</f>
        <v>4</v>
      </c>
      <c r="AN43" s="244"/>
      <c r="AO43" s="243">
        <f>SUM(AO9:AO39)</f>
        <v>8</v>
      </c>
      <c r="AP43" s="244"/>
      <c r="AQ43" s="243">
        <f>SUM(AQ9:AQ39)</f>
        <v>1.5</v>
      </c>
      <c r="AR43" s="244"/>
      <c r="AS43" s="247">
        <f>SUM(AK9:AR39)</f>
        <v>21.5</v>
      </c>
      <c r="AT43" s="248"/>
      <c r="AU43" s="248"/>
      <c r="AV43" s="248"/>
      <c r="AW43" s="248"/>
      <c r="AX43" s="243">
        <f>SUM(AX9:AX39)</f>
        <v>3.5</v>
      </c>
      <c r="AY43" s="244"/>
      <c r="AZ43" s="243">
        <f>SUM(AZ9:AZ39)</f>
        <v>0</v>
      </c>
      <c r="BA43" s="244"/>
      <c r="BB43" s="243">
        <f>SUM(BB9:BB39)</f>
        <v>5.5</v>
      </c>
      <c r="BC43" s="244"/>
      <c r="BD43" s="243">
        <f>SUM(BD9:BD39)</f>
        <v>5</v>
      </c>
      <c r="BE43" s="244"/>
      <c r="BF43" s="247">
        <f>SUM(AX9:BE39)</f>
        <v>14</v>
      </c>
      <c r="BG43" s="248"/>
      <c r="BH43" s="248"/>
      <c r="BI43" s="248"/>
      <c r="BJ43" s="411"/>
      <c r="BK43" s="239"/>
      <c r="BL43" s="164"/>
    </row>
    <row r="44" spans="1:64" s="14" customFormat="1" ht="9.6" customHeight="1" thickBot="1">
      <c r="A44" s="274"/>
      <c r="B44" s="275"/>
      <c r="C44" s="275"/>
      <c r="D44" s="262"/>
      <c r="E44" s="262"/>
      <c r="F44" s="262"/>
      <c r="G44" s="262"/>
      <c r="H44" s="262"/>
      <c r="I44" s="262"/>
      <c r="J44" s="266"/>
      <c r="K44" s="245"/>
      <c r="L44" s="246"/>
      <c r="M44" s="245"/>
      <c r="N44" s="246"/>
      <c r="O44" s="245"/>
      <c r="P44" s="246"/>
      <c r="Q44" s="280"/>
      <c r="R44" s="280"/>
      <c r="S44" s="249"/>
      <c r="T44" s="250"/>
      <c r="U44" s="250"/>
      <c r="V44" s="250"/>
      <c r="W44" s="250"/>
      <c r="X44" s="245"/>
      <c r="Y44" s="246"/>
      <c r="Z44" s="245"/>
      <c r="AA44" s="246"/>
      <c r="AB44" s="409"/>
      <c r="AC44" s="410"/>
      <c r="AD44" s="245"/>
      <c r="AE44" s="246"/>
      <c r="AF44" s="378"/>
      <c r="AG44" s="379"/>
      <c r="AH44" s="379"/>
      <c r="AI44" s="379"/>
      <c r="AJ44" s="379"/>
      <c r="AK44" s="245"/>
      <c r="AL44" s="246"/>
      <c r="AM44" s="245"/>
      <c r="AN44" s="246"/>
      <c r="AO44" s="245"/>
      <c r="AP44" s="246"/>
      <c r="AQ44" s="245"/>
      <c r="AR44" s="246"/>
      <c r="AS44" s="249"/>
      <c r="AT44" s="250"/>
      <c r="AU44" s="250"/>
      <c r="AV44" s="250"/>
      <c r="AW44" s="250"/>
      <c r="AX44" s="245"/>
      <c r="AY44" s="246"/>
      <c r="AZ44" s="245"/>
      <c r="BA44" s="246"/>
      <c r="BB44" s="245"/>
      <c r="BC44" s="246"/>
      <c r="BD44" s="245"/>
      <c r="BE44" s="246"/>
      <c r="BF44" s="249"/>
      <c r="BG44" s="250"/>
      <c r="BH44" s="250"/>
      <c r="BI44" s="250"/>
      <c r="BJ44" s="412"/>
      <c r="BK44" s="240"/>
      <c r="BL44" s="165"/>
    </row>
    <row r="45" spans="1:64" s="13" customFormat="1" ht="11.45" customHeight="1">
      <c r="A45" s="272" t="s">
        <v>20</v>
      </c>
      <c r="B45" s="273"/>
      <c r="C45" s="273"/>
      <c r="D45" s="267"/>
      <c r="E45" s="267"/>
      <c r="F45" s="263">
        <f>SUM(G45:J46)</f>
        <v>100.00000000000001</v>
      </c>
      <c r="G45" s="263">
        <f>100*G43/F43</f>
        <v>35.675675675675677</v>
      </c>
      <c r="H45" s="263">
        <f>100*H43/F43</f>
        <v>16.216216216216218</v>
      </c>
      <c r="I45" s="263">
        <f>100*I43/F43</f>
        <v>37.837837837837839</v>
      </c>
      <c r="J45" s="263">
        <f>100*J43/F43</f>
        <v>10.27027027027027</v>
      </c>
      <c r="K45" s="257">
        <f>100*K43/S43</f>
        <v>43.333333333333336</v>
      </c>
      <c r="L45" s="258"/>
      <c r="M45" s="257">
        <f>100*M43/S43</f>
        <v>20</v>
      </c>
      <c r="N45" s="258"/>
      <c r="O45" s="257">
        <f>100*O43/S43</f>
        <v>30</v>
      </c>
      <c r="P45" s="258"/>
      <c r="Q45" s="257">
        <f>100*Q43/S43</f>
        <v>6.666666666666667</v>
      </c>
      <c r="R45" s="258"/>
      <c r="S45" s="251">
        <f>SUM(K45:R46)</f>
        <v>100.00000000000001</v>
      </c>
      <c r="T45" s="252"/>
      <c r="U45" s="252"/>
      <c r="V45" s="252"/>
      <c r="W45" s="253"/>
      <c r="X45" s="257">
        <f>100*X43/AF43</f>
        <v>31.481481481481481</v>
      </c>
      <c r="Y45" s="258"/>
      <c r="Z45" s="284">
        <f>100*Z43/AF43</f>
        <v>18.518518518518519</v>
      </c>
      <c r="AA45" s="285"/>
      <c r="AB45" s="257">
        <f>100*AB43/AF43</f>
        <v>46.296296296296298</v>
      </c>
      <c r="AC45" s="258"/>
      <c r="AD45" s="257">
        <f>100*AD43/AF43</f>
        <v>3.7037037037037037</v>
      </c>
      <c r="AE45" s="258"/>
      <c r="AF45" s="251">
        <f>SUM(X45:AE46)</f>
        <v>100.00000000000001</v>
      </c>
      <c r="AG45" s="252"/>
      <c r="AH45" s="252"/>
      <c r="AI45" s="252"/>
      <c r="AJ45" s="253"/>
      <c r="AK45" s="257">
        <f>100*AK43/AS43</f>
        <v>37.209302325581397</v>
      </c>
      <c r="AL45" s="258"/>
      <c r="AM45" s="284">
        <f>100*AM43/AS43</f>
        <v>18.604651162790699</v>
      </c>
      <c r="AN45" s="285"/>
      <c r="AO45" s="257">
        <f>100*AO43/AS43</f>
        <v>37.209302325581397</v>
      </c>
      <c r="AP45" s="258"/>
      <c r="AQ45" s="257">
        <f>100*AQ43/AS43</f>
        <v>6.9767441860465116</v>
      </c>
      <c r="AR45" s="258"/>
      <c r="AS45" s="251">
        <f>SUM(AK45:AR46)</f>
        <v>100</v>
      </c>
      <c r="AT45" s="252"/>
      <c r="AU45" s="252"/>
      <c r="AV45" s="252"/>
      <c r="AW45" s="253"/>
      <c r="AX45" s="257">
        <f>100*AX43/BF43</f>
        <v>25</v>
      </c>
      <c r="AY45" s="258"/>
      <c r="AZ45" s="284">
        <f>100*AZ43/BF43</f>
        <v>0</v>
      </c>
      <c r="BA45" s="285"/>
      <c r="BB45" s="257">
        <f>100*BB43/BF43</f>
        <v>39.285714285714285</v>
      </c>
      <c r="BC45" s="258"/>
      <c r="BD45" s="257">
        <f>100*BD43/BF43</f>
        <v>35.714285714285715</v>
      </c>
      <c r="BE45" s="258"/>
      <c r="BF45" s="251">
        <f>SUM(AX45:BE46)</f>
        <v>100</v>
      </c>
      <c r="BG45" s="252"/>
      <c r="BH45" s="252"/>
      <c r="BI45" s="252"/>
      <c r="BJ45" s="253"/>
      <c r="BK45" s="241"/>
      <c r="BL45" s="164"/>
    </row>
    <row r="46" spans="1:64" s="14" customFormat="1" ht="8.4499999999999993" customHeight="1" thickBot="1">
      <c r="A46" s="274"/>
      <c r="B46" s="275"/>
      <c r="C46" s="275"/>
      <c r="D46" s="268"/>
      <c r="E46" s="268"/>
      <c r="F46" s="264"/>
      <c r="G46" s="264"/>
      <c r="H46" s="264"/>
      <c r="I46" s="264"/>
      <c r="J46" s="264"/>
      <c r="K46" s="259"/>
      <c r="L46" s="260"/>
      <c r="M46" s="259"/>
      <c r="N46" s="260"/>
      <c r="O46" s="259"/>
      <c r="P46" s="260"/>
      <c r="Q46" s="259"/>
      <c r="R46" s="260"/>
      <c r="S46" s="254"/>
      <c r="T46" s="255"/>
      <c r="U46" s="255"/>
      <c r="V46" s="255"/>
      <c r="W46" s="256"/>
      <c r="X46" s="259"/>
      <c r="Y46" s="260"/>
      <c r="Z46" s="286"/>
      <c r="AA46" s="287"/>
      <c r="AB46" s="259"/>
      <c r="AC46" s="260"/>
      <c r="AD46" s="259"/>
      <c r="AE46" s="260"/>
      <c r="AF46" s="254"/>
      <c r="AG46" s="255"/>
      <c r="AH46" s="255"/>
      <c r="AI46" s="255"/>
      <c r="AJ46" s="256"/>
      <c r="AK46" s="259"/>
      <c r="AL46" s="260"/>
      <c r="AM46" s="286"/>
      <c r="AN46" s="287"/>
      <c r="AO46" s="259"/>
      <c r="AP46" s="260"/>
      <c r="AQ46" s="259"/>
      <c r="AR46" s="260"/>
      <c r="AS46" s="254"/>
      <c r="AT46" s="255"/>
      <c r="AU46" s="255"/>
      <c r="AV46" s="255"/>
      <c r="AW46" s="256"/>
      <c r="AX46" s="259"/>
      <c r="AY46" s="260"/>
      <c r="AZ46" s="286"/>
      <c r="BA46" s="287"/>
      <c r="BB46" s="259"/>
      <c r="BC46" s="260"/>
      <c r="BD46" s="259"/>
      <c r="BE46" s="260"/>
      <c r="BF46" s="254"/>
      <c r="BG46" s="255"/>
      <c r="BH46" s="255"/>
      <c r="BI46" s="255"/>
      <c r="BJ46" s="256"/>
      <c r="BK46" s="242"/>
      <c r="BL46" s="165"/>
    </row>
    <row r="47" spans="1:64" s="14" customFormat="1" ht="18.75" customHeight="1" thickBot="1">
      <c r="A47" s="166" t="s">
        <v>73</v>
      </c>
      <c r="B47" s="167">
        <v>27</v>
      </c>
      <c r="C47" s="168" t="s">
        <v>113</v>
      </c>
      <c r="D47" s="307"/>
      <c r="E47" s="308"/>
      <c r="F47" s="308"/>
      <c r="G47" s="308"/>
      <c r="H47" s="308"/>
      <c r="I47" s="308"/>
      <c r="J47" s="309"/>
      <c r="K47" s="323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169"/>
      <c r="X47" s="315" t="s">
        <v>109</v>
      </c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169">
        <v>4</v>
      </c>
      <c r="AK47" s="315" t="s">
        <v>110</v>
      </c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170">
        <v>8</v>
      </c>
      <c r="AX47" s="315" t="s">
        <v>109</v>
      </c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170">
        <v>4</v>
      </c>
      <c r="BK47" s="171"/>
      <c r="BL47" s="165"/>
    </row>
    <row r="48" spans="1:64" s="14" customFormat="1" ht="18.75" customHeight="1" thickBot="1">
      <c r="A48" s="166" t="s">
        <v>74</v>
      </c>
      <c r="B48" s="167">
        <v>28</v>
      </c>
      <c r="C48" s="168" t="s">
        <v>112</v>
      </c>
      <c r="D48" s="307"/>
      <c r="E48" s="308"/>
      <c r="F48" s="308"/>
      <c r="G48" s="308"/>
      <c r="H48" s="308"/>
      <c r="I48" s="308"/>
      <c r="J48" s="309"/>
      <c r="K48" s="323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169"/>
      <c r="X48" s="315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169"/>
      <c r="AK48" s="315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170"/>
      <c r="AX48" s="315" t="s">
        <v>111</v>
      </c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170">
        <v>6</v>
      </c>
      <c r="BK48" s="171"/>
      <c r="BL48" s="165"/>
    </row>
    <row r="49" spans="1:64" s="14" customFormat="1" ht="18.75" customHeight="1" thickBot="1">
      <c r="A49" s="312" t="s">
        <v>35</v>
      </c>
      <c r="B49" s="313"/>
      <c r="C49" s="314"/>
      <c r="D49" s="321"/>
      <c r="E49" s="316"/>
      <c r="F49" s="316"/>
      <c r="G49" s="316"/>
      <c r="H49" s="316"/>
      <c r="I49" s="316"/>
      <c r="J49" s="322"/>
      <c r="K49" s="315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172">
        <v>0</v>
      </c>
      <c r="X49" s="315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172">
        <v>4</v>
      </c>
      <c r="AK49" s="315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173">
        <v>8</v>
      </c>
      <c r="AX49" s="315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173">
        <v>10</v>
      </c>
      <c r="BK49" s="171"/>
      <c r="BL49" s="165"/>
    </row>
    <row r="50" spans="1:64" s="15" customFormat="1" ht="18" customHeight="1" thickBot="1">
      <c r="A50" s="312" t="s">
        <v>21</v>
      </c>
      <c r="B50" s="388"/>
      <c r="C50" s="388"/>
      <c r="D50" s="389"/>
      <c r="E50" s="390"/>
      <c r="F50" s="390"/>
      <c r="G50" s="390"/>
      <c r="H50" s="390"/>
      <c r="I50" s="390"/>
      <c r="J50" s="391"/>
      <c r="K50" s="380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234">
        <f>W40</f>
        <v>30.5</v>
      </c>
      <c r="X50" s="405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234">
        <f>AJ40</f>
        <v>30.5</v>
      </c>
      <c r="AK50" s="380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2"/>
      <c r="AW50" s="174">
        <f>AW40</f>
        <v>30</v>
      </c>
      <c r="AX50" s="380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2"/>
      <c r="BJ50" s="174">
        <v>30</v>
      </c>
      <c r="BK50" s="175">
        <v>121</v>
      </c>
      <c r="BL50" s="176"/>
    </row>
    <row r="51" spans="1:64" s="9" customFormat="1" ht="17.25" customHeight="1">
      <c r="A51" s="304" t="s">
        <v>17</v>
      </c>
      <c r="B51" s="305"/>
      <c r="C51" s="306"/>
      <c r="D51" s="398" t="s">
        <v>2</v>
      </c>
      <c r="E51" s="398"/>
      <c r="F51" s="398"/>
      <c r="G51" s="398"/>
      <c r="H51" s="398"/>
      <c r="I51" s="398"/>
      <c r="J51" s="399"/>
      <c r="K51" s="293">
        <f>SUM(COUNTIF(K9:R39,"E"))</f>
        <v>1</v>
      </c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5"/>
      <c r="X51" s="383">
        <f>SUM(COUNTIF(X9:AE39,"E"))</f>
        <v>0</v>
      </c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5"/>
      <c r="AK51" s="383">
        <f>SUM(COUNTIF(AK9:AR39,"E"))</f>
        <v>1</v>
      </c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384"/>
      <c r="AX51" s="383">
        <f>SUM(COUNTIF(AX9:BE39,"E"))</f>
        <v>0</v>
      </c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384"/>
      <c r="BK51" s="177">
        <f>SUM(K51:BJ51)</f>
        <v>2</v>
      </c>
      <c r="BL51" s="178"/>
    </row>
    <row r="52" spans="1:64" s="9" customFormat="1" ht="17.25" customHeight="1">
      <c r="A52" s="179" t="s">
        <v>36</v>
      </c>
      <c r="B52" s="180"/>
      <c r="C52" s="181"/>
      <c r="D52" s="422" t="s">
        <v>3</v>
      </c>
      <c r="E52" s="422"/>
      <c r="F52" s="422"/>
      <c r="G52" s="422"/>
      <c r="H52" s="422"/>
      <c r="I52" s="422"/>
      <c r="J52" s="423"/>
      <c r="K52" s="298">
        <f>SUM(COUNTIF(K9:R39,"z"))</f>
        <v>11</v>
      </c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300"/>
      <c r="X52" s="301">
        <f>SUM(COUNTIF(X9:AE39,"z"))</f>
        <v>8</v>
      </c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300"/>
      <c r="AK52" s="301">
        <f>SUM(COUNTIF(AK9:AR39,"z"))</f>
        <v>8</v>
      </c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404"/>
      <c r="AX52" s="301">
        <f>SUM(COUNTIF(AX9:BE39,"z"))</f>
        <v>7</v>
      </c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404"/>
      <c r="BK52" s="182">
        <f>SUM(K52:BJ52)</f>
        <v>34</v>
      </c>
      <c r="BL52" s="178"/>
    </row>
    <row r="53" spans="1:64" s="9" customFormat="1" ht="20.25" customHeight="1">
      <c r="A53" s="183" t="s">
        <v>37</v>
      </c>
      <c r="B53" s="180"/>
      <c r="C53" s="181"/>
      <c r="D53" s="385" t="s">
        <v>28</v>
      </c>
      <c r="E53" s="386"/>
      <c r="F53" s="386"/>
      <c r="G53" s="386"/>
      <c r="H53" s="386"/>
      <c r="I53" s="386"/>
      <c r="J53" s="387"/>
      <c r="K53" s="301">
        <f>W41</f>
        <v>10</v>
      </c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3"/>
      <c r="X53" s="301">
        <f>AJ41</f>
        <v>20</v>
      </c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3"/>
      <c r="AK53" s="301">
        <f>AW41</f>
        <v>17</v>
      </c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400"/>
      <c r="AX53" s="301">
        <f>BJ41</f>
        <v>26</v>
      </c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400"/>
      <c r="BK53" s="182">
        <f>+K53+X53+AK53+AX53</f>
        <v>73</v>
      </c>
      <c r="BL53" s="178"/>
    </row>
    <row r="54" spans="1:64" s="9" customFormat="1" ht="24" customHeight="1" thickBot="1">
      <c r="A54" s="184" t="s">
        <v>38</v>
      </c>
      <c r="B54" s="185"/>
      <c r="C54" s="186"/>
      <c r="D54" s="296" t="s">
        <v>29</v>
      </c>
      <c r="E54" s="296"/>
      <c r="F54" s="296"/>
      <c r="G54" s="296"/>
      <c r="H54" s="296"/>
      <c r="I54" s="296"/>
      <c r="J54" s="297"/>
      <c r="K54" s="401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3"/>
      <c r="X54" s="401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3"/>
      <c r="AK54" s="401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3"/>
      <c r="AX54" s="401"/>
      <c r="AY54" s="402"/>
      <c r="AZ54" s="402"/>
      <c r="BA54" s="402"/>
      <c r="BB54" s="402"/>
      <c r="BC54" s="402"/>
      <c r="BD54" s="402"/>
      <c r="BE54" s="402"/>
      <c r="BF54" s="402"/>
      <c r="BG54" s="402"/>
      <c r="BH54" s="402"/>
      <c r="BI54" s="402"/>
      <c r="BJ54" s="403"/>
      <c r="BK54" s="187"/>
      <c r="BL54" s="178"/>
    </row>
    <row r="55" spans="1:64" s="9" customFormat="1" ht="14.25" customHeight="1">
      <c r="A55" s="317"/>
      <c r="B55" s="318"/>
      <c r="C55" s="319"/>
      <c r="D55" s="310" t="s">
        <v>22</v>
      </c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424" t="s">
        <v>23</v>
      </c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6"/>
      <c r="AK55" s="413" t="s">
        <v>30</v>
      </c>
      <c r="AL55" s="414"/>
      <c r="AM55" s="414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5"/>
      <c r="BL55" s="45"/>
    </row>
    <row r="56" spans="1:64" s="9" customFormat="1" ht="12.75" customHeight="1">
      <c r="A56" s="320"/>
      <c r="B56" s="318"/>
      <c r="C56" s="319"/>
      <c r="D56" s="392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4"/>
      <c r="X56" s="419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1"/>
      <c r="AK56" s="416"/>
      <c r="AL56" s="417"/>
      <c r="AM56" s="417"/>
      <c r="AN56" s="417"/>
      <c r="AO56" s="417"/>
      <c r="AP56" s="417"/>
      <c r="AQ56" s="417"/>
      <c r="AR56" s="417"/>
      <c r="AS56" s="417"/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8"/>
      <c r="BL56" s="45"/>
    </row>
    <row r="57" spans="1:64" s="9" customFormat="1" ht="12" customHeight="1">
      <c r="A57" s="320"/>
      <c r="B57" s="318"/>
      <c r="C57" s="319"/>
      <c r="D57" s="392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4"/>
      <c r="X57" s="320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9"/>
      <c r="AK57" s="416"/>
      <c r="AL57" s="417"/>
      <c r="AM57" s="417"/>
      <c r="AN57" s="417"/>
      <c r="AO57" s="417"/>
      <c r="AP57" s="417"/>
      <c r="AQ57" s="417"/>
      <c r="AR57" s="417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  <c r="BC57" s="417"/>
      <c r="BD57" s="417"/>
      <c r="BE57" s="417"/>
      <c r="BF57" s="417"/>
      <c r="BG57" s="417"/>
      <c r="BH57" s="417"/>
      <c r="BI57" s="417"/>
      <c r="BJ57" s="417"/>
      <c r="BK57" s="418"/>
      <c r="BL57" s="45"/>
    </row>
    <row r="58" spans="1:64" s="9" customFormat="1" ht="2.25" customHeight="1" thickBot="1">
      <c r="A58" s="290"/>
      <c r="B58" s="291"/>
      <c r="C58" s="292"/>
      <c r="D58" s="395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7"/>
      <c r="X58" s="188"/>
      <c r="Y58" s="189"/>
      <c r="Z58" s="189"/>
      <c r="AA58" s="189"/>
      <c r="AB58" s="189"/>
      <c r="AC58" s="189"/>
      <c r="AD58" s="189"/>
      <c r="AE58" s="189"/>
      <c r="AF58" s="190"/>
      <c r="AG58" s="190"/>
      <c r="AH58" s="190"/>
      <c r="AI58" s="190"/>
      <c r="AJ58" s="191"/>
      <c r="AK58" s="192"/>
      <c r="AL58" s="190"/>
      <c r="AM58" s="190"/>
      <c r="AN58" s="190"/>
      <c r="AO58" s="190"/>
      <c r="AP58" s="190"/>
      <c r="AQ58" s="190"/>
      <c r="AR58" s="190"/>
      <c r="AS58" s="189"/>
      <c r="AT58" s="189"/>
      <c r="AU58" s="189"/>
      <c r="AV58" s="189"/>
      <c r="AW58" s="189"/>
      <c r="AX58" s="192"/>
      <c r="AY58" s="190"/>
      <c r="AZ58" s="190"/>
      <c r="BA58" s="190"/>
      <c r="BB58" s="190"/>
      <c r="BC58" s="190"/>
      <c r="BD58" s="190"/>
      <c r="BE58" s="190"/>
      <c r="BF58" s="189"/>
      <c r="BG58" s="189"/>
      <c r="BH58" s="189"/>
      <c r="BI58" s="189"/>
      <c r="BJ58" s="189"/>
      <c r="BK58" s="193"/>
      <c r="BL58" s="45"/>
    </row>
    <row r="59" spans="1:64" s="9" customFormat="1" ht="12" customHeight="1">
      <c r="A59" s="45"/>
      <c r="B59" s="194"/>
      <c r="C59" s="195"/>
      <c r="D59" s="196"/>
      <c r="E59" s="196"/>
      <c r="F59" s="196"/>
      <c r="G59" s="196"/>
      <c r="H59" s="196"/>
      <c r="I59" s="196"/>
      <c r="J59" s="196"/>
      <c r="K59" s="194"/>
      <c r="L59" s="197"/>
      <c r="M59" s="194"/>
      <c r="N59" s="197"/>
      <c r="O59" s="194"/>
      <c r="P59" s="197"/>
      <c r="Q59" s="194"/>
      <c r="R59" s="197"/>
      <c r="S59" s="197"/>
      <c r="T59" s="197"/>
      <c r="U59" s="197"/>
      <c r="V59" s="197"/>
      <c r="W59" s="197"/>
      <c r="X59" s="194"/>
      <c r="Y59" s="197"/>
      <c r="Z59" s="194"/>
      <c r="AA59" s="197"/>
      <c r="AB59" s="194"/>
      <c r="AC59" s="197"/>
      <c r="AD59" s="194"/>
      <c r="AE59" s="197"/>
      <c r="AF59" s="197"/>
      <c r="AG59" s="197"/>
      <c r="AH59" s="197"/>
      <c r="AI59" s="197"/>
      <c r="AJ59" s="197"/>
      <c r="AK59" s="194"/>
      <c r="AL59" s="197"/>
      <c r="AM59" s="194"/>
      <c r="AN59" s="197"/>
      <c r="AO59" s="194"/>
      <c r="AP59" s="197"/>
      <c r="AQ59" s="194"/>
      <c r="AR59" s="197"/>
      <c r="AS59" s="197"/>
      <c r="AT59" s="197"/>
      <c r="AU59" s="197"/>
      <c r="AV59" s="197"/>
      <c r="AW59" s="197"/>
      <c r="AX59" s="194"/>
      <c r="AY59" s="197"/>
      <c r="AZ59" s="194"/>
      <c r="BA59" s="197"/>
      <c r="BB59" s="194"/>
      <c r="BC59" s="197"/>
      <c r="BD59" s="194"/>
      <c r="BE59" s="197"/>
      <c r="BF59" s="197"/>
      <c r="BG59" s="197"/>
      <c r="BH59" s="197"/>
      <c r="BI59" s="197"/>
      <c r="BJ59" s="197"/>
      <c r="BK59" s="197"/>
      <c r="BL59" s="45"/>
    </row>
    <row r="60" spans="1:64" s="9" customFormat="1" ht="12" customHeight="1">
      <c r="A60" s="45"/>
      <c r="B60" s="194"/>
      <c r="C60" s="195"/>
      <c r="D60" s="196"/>
      <c r="E60" s="196"/>
      <c r="F60" s="196"/>
      <c r="G60" s="196"/>
      <c r="H60" s="196"/>
      <c r="I60" s="196"/>
      <c r="J60" s="196"/>
      <c r="K60" s="194"/>
      <c r="L60" s="197"/>
      <c r="M60" s="194"/>
      <c r="N60" s="197"/>
      <c r="O60" s="194"/>
      <c r="P60" s="197"/>
      <c r="Q60" s="194"/>
      <c r="R60" s="197"/>
      <c r="S60" s="197"/>
      <c r="T60" s="197"/>
      <c r="U60" s="197"/>
      <c r="V60" s="197"/>
      <c r="W60" s="197"/>
      <c r="X60" s="194"/>
      <c r="Y60" s="197"/>
      <c r="Z60" s="194"/>
      <c r="AA60" s="197"/>
      <c r="AB60" s="194"/>
      <c r="AC60" s="197"/>
      <c r="AD60" s="194"/>
      <c r="AE60" s="197"/>
      <c r="AF60" s="197"/>
      <c r="AG60" s="197"/>
      <c r="AH60" s="197"/>
      <c r="AI60" s="197"/>
      <c r="AJ60" s="197"/>
      <c r="AK60" s="194"/>
      <c r="AL60" s="197"/>
      <c r="AM60" s="194"/>
      <c r="AN60" s="197"/>
      <c r="AO60" s="194"/>
      <c r="AP60" s="197"/>
      <c r="AQ60" s="194"/>
      <c r="AR60" s="197"/>
      <c r="AS60" s="197"/>
      <c r="AT60" s="197"/>
      <c r="AU60" s="197"/>
      <c r="AV60" s="197"/>
      <c r="AW60" s="197"/>
      <c r="AX60" s="194"/>
      <c r="AY60" s="197"/>
      <c r="AZ60" s="194"/>
      <c r="BA60" s="197"/>
      <c r="BB60" s="194"/>
      <c r="BC60" s="197"/>
      <c r="BD60" s="194"/>
      <c r="BE60" s="197"/>
      <c r="BF60" s="197"/>
      <c r="BG60" s="197"/>
      <c r="BH60" s="197"/>
      <c r="BI60" s="197"/>
      <c r="BJ60" s="197"/>
      <c r="BK60" s="197"/>
      <c r="BL60" s="45"/>
    </row>
    <row r="61" spans="1:64" s="9" customFormat="1" ht="12" customHeight="1">
      <c r="A61" s="45"/>
      <c r="B61" s="194"/>
      <c r="C61" s="195"/>
      <c r="D61" s="196"/>
      <c r="E61" s="196"/>
      <c r="F61" s="196"/>
      <c r="G61" s="196"/>
      <c r="H61" s="196"/>
      <c r="I61" s="196"/>
      <c r="J61" s="196"/>
      <c r="K61" s="194"/>
      <c r="L61" s="197"/>
      <c r="M61" s="194"/>
      <c r="N61" s="197"/>
      <c r="O61" s="194"/>
      <c r="P61" s="197"/>
      <c r="Q61" s="194"/>
      <c r="R61" s="197"/>
      <c r="S61" s="197"/>
      <c r="T61" s="197"/>
      <c r="U61" s="197"/>
      <c r="V61" s="197"/>
      <c r="W61" s="197"/>
      <c r="X61" s="194"/>
      <c r="Y61" s="197"/>
      <c r="Z61" s="194"/>
      <c r="AA61" s="197"/>
      <c r="AB61" s="194"/>
      <c r="AC61" s="197"/>
      <c r="AD61" s="194"/>
      <c r="AE61" s="197"/>
      <c r="AF61" s="197"/>
      <c r="AG61" s="197"/>
      <c r="AH61" s="197"/>
      <c r="AI61" s="197"/>
      <c r="AJ61" s="197"/>
      <c r="AK61" s="194"/>
      <c r="AL61" s="197"/>
      <c r="AM61" s="194"/>
      <c r="AN61" s="197"/>
      <c r="AO61" s="194"/>
      <c r="AP61" s="197"/>
      <c r="AQ61" s="194"/>
      <c r="AR61" s="197"/>
      <c r="AS61" s="197"/>
      <c r="AT61" s="197"/>
      <c r="AU61" s="197"/>
      <c r="AV61" s="197"/>
      <c r="AW61" s="197"/>
      <c r="AX61" s="194"/>
      <c r="AY61" s="197"/>
      <c r="AZ61" s="194"/>
      <c r="BA61" s="197"/>
      <c r="BB61" s="194"/>
      <c r="BC61" s="197"/>
      <c r="BD61" s="194"/>
      <c r="BE61" s="197"/>
      <c r="BF61" s="197"/>
      <c r="BG61" s="197"/>
      <c r="BH61" s="197"/>
      <c r="BI61" s="197"/>
      <c r="BJ61" s="197"/>
      <c r="BK61" s="197"/>
      <c r="BL61" s="45"/>
    </row>
    <row r="62" spans="1:64" s="9" customFormat="1" ht="12" customHeight="1">
      <c r="A62" s="45"/>
      <c r="B62" s="194"/>
      <c r="C62" s="195"/>
      <c r="D62" s="196"/>
      <c r="E62" s="196"/>
      <c r="F62" s="196"/>
      <c r="G62" s="196"/>
      <c r="H62" s="196"/>
      <c r="I62" s="196"/>
      <c r="J62" s="196"/>
      <c r="K62" s="194"/>
      <c r="L62" s="197"/>
      <c r="M62" s="194"/>
      <c r="N62" s="197"/>
      <c r="O62" s="194"/>
      <c r="P62" s="197"/>
      <c r="Q62" s="194"/>
      <c r="R62" s="197"/>
      <c r="S62" s="197"/>
      <c r="T62" s="197"/>
      <c r="U62" s="197"/>
      <c r="V62" s="197"/>
      <c r="W62" s="197"/>
      <c r="X62" s="194"/>
      <c r="Y62" s="197"/>
      <c r="Z62" s="194"/>
      <c r="AA62" s="197"/>
      <c r="AB62" s="194"/>
      <c r="AC62" s="197"/>
      <c r="AD62" s="194"/>
      <c r="AE62" s="197"/>
      <c r="AF62" s="197"/>
      <c r="AG62" s="197"/>
      <c r="AH62" s="197"/>
      <c r="AI62" s="197"/>
      <c r="AJ62" s="197"/>
      <c r="AK62" s="194"/>
      <c r="AL62" s="197"/>
      <c r="AM62" s="194"/>
      <c r="AN62" s="197"/>
      <c r="AO62" s="194"/>
      <c r="AP62" s="197"/>
      <c r="AQ62" s="194"/>
      <c r="AR62" s="197"/>
      <c r="AS62" s="197"/>
      <c r="AT62" s="197"/>
      <c r="AU62" s="197"/>
      <c r="AV62" s="197"/>
      <c r="AW62" s="197"/>
      <c r="AX62" s="194"/>
      <c r="AY62" s="197"/>
      <c r="AZ62" s="194"/>
      <c r="BA62" s="197"/>
      <c r="BB62" s="194"/>
      <c r="BC62" s="197"/>
      <c r="BD62" s="194"/>
      <c r="BE62" s="197"/>
      <c r="BF62" s="197"/>
      <c r="BG62" s="197"/>
      <c r="BH62" s="197"/>
      <c r="BI62" s="197"/>
      <c r="BJ62" s="197"/>
      <c r="BK62" s="197"/>
      <c r="BL62" s="45"/>
    </row>
    <row r="63" spans="1:64" s="9" customFormat="1" ht="12" customHeight="1">
      <c r="A63" s="45"/>
      <c r="B63" s="194"/>
      <c r="C63" s="198"/>
      <c r="D63" s="198"/>
      <c r="E63" s="196"/>
      <c r="F63" s="196"/>
      <c r="G63" s="196"/>
      <c r="H63" s="196"/>
      <c r="I63" s="196"/>
      <c r="J63" s="196"/>
      <c r="K63" s="194"/>
      <c r="L63" s="197"/>
      <c r="M63" s="194"/>
      <c r="N63" s="197"/>
      <c r="O63" s="194"/>
      <c r="P63" s="197"/>
      <c r="Q63" s="194"/>
      <c r="R63" s="197"/>
      <c r="S63" s="197"/>
      <c r="T63" s="197"/>
      <c r="U63" s="197"/>
      <c r="V63" s="197"/>
      <c r="W63" s="197"/>
      <c r="X63" s="194"/>
      <c r="Y63" s="197"/>
      <c r="Z63" s="194"/>
      <c r="AA63" s="197"/>
      <c r="AB63" s="194"/>
      <c r="AC63" s="197"/>
      <c r="AD63" s="194"/>
      <c r="AE63" s="197"/>
      <c r="AF63" s="197"/>
      <c r="AG63" s="197"/>
      <c r="AH63" s="197"/>
      <c r="AI63" s="197"/>
      <c r="AJ63" s="197"/>
      <c r="AK63" s="194"/>
      <c r="AL63" s="197"/>
      <c r="AM63" s="194"/>
      <c r="AN63" s="197"/>
      <c r="AO63" s="194"/>
      <c r="AP63" s="197"/>
      <c r="AQ63" s="194"/>
      <c r="AR63" s="197"/>
      <c r="AS63" s="197"/>
      <c r="AT63" s="197"/>
      <c r="AU63" s="197"/>
      <c r="AV63" s="197"/>
      <c r="AW63" s="197"/>
      <c r="AX63" s="194"/>
      <c r="AY63" s="197"/>
      <c r="AZ63" s="194"/>
      <c r="BA63" s="197"/>
      <c r="BB63" s="194"/>
      <c r="BC63" s="197"/>
      <c r="BD63" s="194"/>
      <c r="BE63" s="197"/>
      <c r="BF63" s="197"/>
      <c r="BG63" s="197"/>
      <c r="BH63" s="197"/>
      <c r="BI63" s="197"/>
      <c r="BJ63" s="197"/>
      <c r="BK63" s="197"/>
      <c r="BL63" s="45"/>
    </row>
    <row r="64" spans="1:64" s="9" customFormat="1" ht="12" customHeight="1">
      <c r="A64" s="45"/>
      <c r="B64" s="194"/>
      <c r="C64" s="195"/>
      <c r="D64" s="196"/>
      <c r="E64" s="196"/>
      <c r="F64" s="196"/>
      <c r="G64" s="196"/>
      <c r="H64" s="196"/>
      <c r="I64" s="196"/>
      <c r="J64" s="196"/>
      <c r="K64" s="194"/>
      <c r="L64" s="197"/>
      <c r="M64" s="194"/>
      <c r="N64" s="197"/>
      <c r="O64" s="194"/>
      <c r="P64" s="197"/>
      <c r="Q64" s="194"/>
      <c r="R64" s="197"/>
      <c r="S64" s="197"/>
      <c r="T64" s="197"/>
      <c r="U64" s="197"/>
      <c r="V64" s="197"/>
      <c r="W64" s="197"/>
      <c r="X64" s="194"/>
      <c r="Y64" s="197"/>
      <c r="Z64" s="194"/>
      <c r="AA64" s="197"/>
      <c r="AB64" s="194"/>
      <c r="AC64" s="197"/>
      <c r="AD64" s="194"/>
      <c r="AE64" s="197"/>
      <c r="AF64" s="197"/>
      <c r="AG64" s="197"/>
      <c r="AH64" s="197"/>
      <c r="AI64" s="197"/>
      <c r="AJ64" s="197"/>
      <c r="AK64" s="194"/>
      <c r="AL64" s="197"/>
      <c r="AM64" s="194"/>
      <c r="AN64" s="197"/>
      <c r="AO64" s="194"/>
      <c r="AP64" s="197"/>
      <c r="AQ64" s="194"/>
      <c r="AR64" s="197"/>
      <c r="AS64" s="197"/>
      <c r="AT64" s="197"/>
      <c r="AU64" s="197"/>
      <c r="AV64" s="197"/>
      <c r="AW64" s="197"/>
      <c r="AX64" s="194"/>
      <c r="AY64" s="197"/>
      <c r="AZ64" s="194"/>
      <c r="BA64" s="197"/>
      <c r="BB64" s="194"/>
      <c r="BC64" s="197"/>
      <c r="BD64" s="194"/>
      <c r="BE64" s="197"/>
      <c r="BF64" s="197"/>
      <c r="BG64" s="197"/>
      <c r="BH64" s="197"/>
      <c r="BI64" s="197"/>
      <c r="BJ64" s="197"/>
      <c r="BK64" s="197"/>
      <c r="BL64" s="45"/>
    </row>
    <row r="65" spans="1:64" s="9" customFormat="1" ht="12" customHeight="1">
      <c r="A65" s="45"/>
      <c r="B65" s="194"/>
      <c r="C65" s="198"/>
      <c r="D65" s="198"/>
      <c r="E65" s="196"/>
      <c r="F65" s="196"/>
      <c r="G65" s="196"/>
      <c r="H65" s="196"/>
      <c r="I65" s="196"/>
      <c r="J65" s="196"/>
      <c r="K65" s="194"/>
      <c r="L65" s="197"/>
      <c r="M65" s="194"/>
      <c r="N65" s="197"/>
      <c r="O65" s="194"/>
      <c r="P65" s="197"/>
      <c r="Q65" s="194"/>
      <c r="R65" s="197"/>
      <c r="S65" s="197"/>
      <c r="T65" s="197"/>
      <c r="U65" s="197"/>
      <c r="V65" s="197"/>
      <c r="W65" s="197"/>
      <c r="X65" s="194"/>
      <c r="Y65" s="197"/>
      <c r="Z65" s="194"/>
      <c r="AA65" s="197"/>
      <c r="AB65" s="194"/>
      <c r="AC65" s="197"/>
      <c r="AD65" s="194"/>
      <c r="AE65" s="197"/>
      <c r="AF65" s="197"/>
      <c r="AG65" s="197"/>
      <c r="AH65" s="197"/>
      <c r="AI65" s="197"/>
      <c r="AJ65" s="197"/>
      <c r="AK65" s="194"/>
      <c r="AL65" s="197"/>
      <c r="AM65" s="194"/>
      <c r="AN65" s="197"/>
      <c r="AO65" s="194"/>
      <c r="AP65" s="197"/>
      <c r="AQ65" s="194"/>
      <c r="AR65" s="197"/>
      <c r="AS65" s="197"/>
      <c r="AT65" s="197"/>
      <c r="AU65" s="197"/>
      <c r="AV65" s="197"/>
      <c r="AW65" s="197"/>
      <c r="AX65" s="194"/>
      <c r="AY65" s="197"/>
      <c r="AZ65" s="194"/>
      <c r="BA65" s="197"/>
      <c r="BB65" s="194"/>
      <c r="BC65" s="197"/>
      <c r="BD65" s="194"/>
      <c r="BE65" s="197"/>
      <c r="BF65" s="197"/>
      <c r="BG65" s="197"/>
      <c r="BH65" s="197"/>
      <c r="BI65" s="197"/>
      <c r="BJ65" s="197"/>
      <c r="BK65" s="197"/>
      <c r="BL65" s="45"/>
    </row>
    <row r="66" spans="1:64" s="9" customFormat="1" ht="12" customHeight="1">
      <c r="A66" s="45"/>
      <c r="B66" s="194"/>
      <c r="C66" s="195"/>
      <c r="D66" s="196"/>
      <c r="E66" s="196"/>
      <c r="F66" s="196"/>
      <c r="G66" s="196"/>
      <c r="H66" s="196"/>
      <c r="I66" s="196"/>
      <c r="J66" s="196"/>
      <c r="K66" s="194"/>
      <c r="L66" s="197"/>
      <c r="M66" s="194"/>
      <c r="N66" s="197"/>
      <c r="O66" s="194"/>
      <c r="P66" s="197"/>
      <c r="Q66" s="194"/>
      <c r="R66" s="197"/>
      <c r="S66" s="197"/>
      <c r="T66" s="197"/>
      <c r="U66" s="197"/>
      <c r="V66" s="197"/>
      <c r="W66" s="197"/>
      <c r="X66" s="194"/>
      <c r="Y66" s="197"/>
      <c r="Z66" s="194"/>
      <c r="AA66" s="197"/>
      <c r="AB66" s="194"/>
      <c r="AC66" s="197"/>
      <c r="AD66" s="194"/>
      <c r="AE66" s="197"/>
      <c r="AF66" s="197"/>
      <c r="AG66" s="197"/>
      <c r="AH66" s="197"/>
      <c r="AI66" s="197"/>
      <c r="AJ66" s="197"/>
      <c r="AK66" s="194"/>
      <c r="AL66" s="197"/>
      <c r="AM66" s="194"/>
      <c r="AN66" s="197"/>
      <c r="AO66" s="194"/>
      <c r="AP66" s="197"/>
      <c r="AQ66" s="194"/>
      <c r="AR66" s="197"/>
      <c r="AS66" s="197"/>
      <c r="AT66" s="197"/>
      <c r="AU66" s="197"/>
      <c r="AV66" s="197"/>
      <c r="AW66" s="197"/>
      <c r="AX66" s="194"/>
      <c r="AY66" s="197"/>
      <c r="AZ66" s="194"/>
      <c r="BA66" s="197"/>
      <c r="BB66" s="194"/>
      <c r="BC66" s="197"/>
      <c r="BD66" s="194"/>
      <c r="BE66" s="197"/>
      <c r="BF66" s="197"/>
      <c r="BG66" s="197"/>
      <c r="BH66" s="197"/>
      <c r="BI66" s="197"/>
      <c r="BJ66" s="197"/>
      <c r="BK66" s="197"/>
      <c r="BL66" s="45"/>
    </row>
    <row r="67" spans="1:64" s="9" customFormat="1" ht="12" customHeight="1">
      <c r="A67" s="45"/>
      <c r="B67" s="194"/>
      <c r="C67" s="195"/>
      <c r="D67" s="196"/>
      <c r="E67" s="196"/>
      <c r="F67" s="196"/>
      <c r="G67" s="196"/>
      <c r="H67" s="196"/>
      <c r="I67" s="196"/>
      <c r="J67" s="196"/>
      <c r="K67" s="194"/>
      <c r="L67" s="197"/>
      <c r="M67" s="194"/>
      <c r="N67" s="197"/>
      <c r="O67" s="194"/>
      <c r="P67" s="197"/>
      <c r="Q67" s="194"/>
      <c r="R67" s="197"/>
      <c r="S67" s="197"/>
      <c r="T67" s="197"/>
      <c r="U67" s="197"/>
      <c r="V67" s="197"/>
      <c r="W67" s="197"/>
      <c r="X67" s="194"/>
      <c r="Y67" s="197"/>
      <c r="Z67" s="194"/>
      <c r="AA67" s="197"/>
      <c r="AB67" s="194"/>
      <c r="AC67" s="197"/>
      <c r="AD67" s="194"/>
      <c r="AE67" s="197"/>
      <c r="AF67" s="197"/>
      <c r="AG67" s="197"/>
      <c r="AH67" s="197"/>
      <c r="AI67" s="197"/>
      <c r="AJ67" s="197"/>
      <c r="AK67" s="194"/>
      <c r="AL67" s="197"/>
      <c r="AM67" s="194"/>
      <c r="AN67" s="197"/>
      <c r="AO67" s="194"/>
      <c r="AP67" s="197"/>
      <c r="AQ67" s="194"/>
      <c r="AR67" s="197"/>
      <c r="AS67" s="197"/>
      <c r="AT67" s="197"/>
      <c r="AU67" s="197"/>
      <c r="AV67" s="197"/>
      <c r="AW67" s="197"/>
      <c r="AX67" s="194"/>
      <c r="AY67" s="197"/>
      <c r="AZ67" s="194"/>
      <c r="BA67" s="197"/>
      <c r="BB67" s="194"/>
      <c r="BC67" s="197"/>
      <c r="BD67" s="194"/>
      <c r="BE67" s="197"/>
      <c r="BF67" s="197"/>
      <c r="BG67" s="197"/>
      <c r="BH67" s="197"/>
      <c r="BI67" s="197"/>
      <c r="BJ67" s="197"/>
      <c r="BK67" s="197"/>
      <c r="BL67" s="45"/>
    </row>
    <row r="68" spans="1:64" s="11" customFormat="1" ht="12" customHeight="1">
      <c r="A68" s="195"/>
      <c r="B68" s="194"/>
      <c r="C68" s="195"/>
      <c r="D68" s="196"/>
      <c r="E68" s="196"/>
      <c r="F68" s="196"/>
      <c r="G68" s="196"/>
      <c r="H68" s="196"/>
      <c r="I68" s="196"/>
      <c r="J68" s="196"/>
      <c r="K68" s="194"/>
      <c r="L68" s="197"/>
      <c r="M68" s="194"/>
      <c r="N68" s="197"/>
      <c r="O68" s="194"/>
      <c r="P68" s="197"/>
      <c r="Q68" s="194"/>
      <c r="R68" s="197"/>
      <c r="S68" s="197"/>
      <c r="T68" s="197"/>
      <c r="U68" s="197"/>
      <c r="V68" s="197"/>
      <c r="W68" s="197"/>
      <c r="X68" s="194"/>
      <c r="Y68" s="197"/>
      <c r="Z68" s="194"/>
      <c r="AA68" s="197"/>
      <c r="AB68" s="194"/>
      <c r="AC68" s="197"/>
      <c r="AD68" s="194"/>
      <c r="AE68" s="197"/>
      <c r="AF68" s="197"/>
      <c r="AG68" s="197"/>
      <c r="AH68" s="197"/>
      <c r="AI68" s="197"/>
      <c r="AJ68" s="197"/>
      <c r="AK68" s="194"/>
      <c r="AL68" s="197"/>
      <c r="AM68" s="194"/>
      <c r="AN68" s="197"/>
      <c r="AO68" s="194"/>
      <c r="AP68" s="197"/>
      <c r="AQ68" s="194"/>
      <c r="AR68" s="197"/>
      <c r="AS68" s="197"/>
      <c r="AT68" s="197"/>
      <c r="AU68" s="197"/>
      <c r="AV68" s="197"/>
      <c r="AW68" s="197"/>
      <c r="AX68" s="194"/>
      <c r="AY68" s="197"/>
      <c r="AZ68" s="194"/>
      <c r="BA68" s="197"/>
      <c r="BB68" s="194"/>
      <c r="BC68" s="197"/>
      <c r="BD68" s="194"/>
      <c r="BE68" s="197"/>
      <c r="BF68" s="197"/>
      <c r="BG68" s="197"/>
      <c r="BH68" s="197"/>
      <c r="BI68" s="197"/>
      <c r="BJ68" s="197"/>
      <c r="BK68" s="197"/>
      <c r="BL68" s="195"/>
    </row>
    <row r="69" spans="1:64" s="11" customFormat="1" ht="12" customHeight="1">
      <c r="A69" s="195"/>
      <c r="B69" s="194"/>
      <c r="C69" s="195"/>
      <c r="D69" s="196"/>
      <c r="E69" s="196"/>
      <c r="F69" s="196"/>
      <c r="G69" s="196"/>
      <c r="H69" s="196"/>
      <c r="I69" s="196"/>
      <c r="J69" s="196"/>
      <c r="K69" s="194"/>
      <c r="L69" s="197"/>
      <c r="M69" s="194"/>
      <c r="N69" s="197"/>
      <c r="O69" s="194"/>
      <c r="P69" s="197"/>
      <c r="Q69" s="194"/>
      <c r="R69" s="197"/>
      <c r="S69" s="197"/>
      <c r="T69" s="197"/>
      <c r="U69" s="197"/>
      <c r="V69" s="197"/>
      <c r="W69" s="197"/>
      <c r="X69" s="194"/>
      <c r="Y69" s="197"/>
      <c r="Z69" s="194"/>
      <c r="AA69" s="197"/>
      <c r="AB69" s="194"/>
      <c r="AC69" s="197"/>
      <c r="AD69" s="194"/>
      <c r="AE69" s="197"/>
      <c r="AF69" s="197"/>
      <c r="AG69" s="197"/>
      <c r="AH69" s="197"/>
      <c r="AI69" s="197"/>
      <c r="AJ69" s="197"/>
      <c r="AK69" s="194"/>
      <c r="AL69" s="197"/>
      <c r="AM69" s="194"/>
      <c r="AN69" s="197"/>
      <c r="AO69" s="194"/>
      <c r="AP69" s="197"/>
      <c r="AQ69" s="194"/>
      <c r="AR69" s="197"/>
      <c r="AS69" s="197"/>
      <c r="AT69" s="197"/>
      <c r="AU69" s="197"/>
      <c r="AV69" s="197"/>
      <c r="AW69" s="197"/>
      <c r="AX69" s="194"/>
      <c r="AY69" s="197"/>
      <c r="AZ69" s="194"/>
      <c r="BA69" s="197"/>
      <c r="BB69" s="194"/>
      <c r="BC69" s="197"/>
      <c r="BD69" s="194"/>
      <c r="BE69" s="197"/>
      <c r="BF69" s="197"/>
      <c r="BG69" s="197"/>
      <c r="BH69" s="197"/>
      <c r="BI69" s="197"/>
      <c r="BJ69" s="197"/>
      <c r="BK69" s="197"/>
      <c r="BL69" s="195"/>
    </row>
    <row r="70" spans="1:64" s="11" customFormat="1" ht="12" customHeight="1">
      <c r="A70" s="195"/>
      <c r="B70" s="194"/>
      <c r="C70" s="195"/>
      <c r="D70" s="196"/>
      <c r="E70" s="196"/>
      <c r="F70" s="196"/>
      <c r="G70" s="196"/>
      <c r="H70" s="196"/>
      <c r="I70" s="196"/>
      <c r="J70" s="196"/>
      <c r="K70" s="194"/>
      <c r="L70" s="197"/>
      <c r="M70" s="194"/>
      <c r="N70" s="197"/>
      <c r="O70" s="194"/>
      <c r="P70" s="197"/>
      <c r="Q70" s="194"/>
      <c r="R70" s="197"/>
      <c r="S70" s="197"/>
      <c r="T70" s="197"/>
      <c r="U70" s="197"/>
      <c r="V70" s="197"/>
      <c r="W70" s="197"/>
      <c r="X70" s="194"/>
      <c r="Y70" s="197"/>
      <c r="Z70" s="194"/>
      <c r="AA70" s="197"/>
      <c r="AB70" s="194"/>
      <c r="AC70" s="197"/>
      <c r="AD70" s="194"/>
      <c r="AE70" s="197"/>
      <c r="AF70" s="197"/>
      <c r="AG70" s="197"/>
      <c r="AH70" s="197"/>
      <c r="AI70" s="197"/>
      <c r="AJ70" s="197"/>
      <c r="AK70" s="194"/>
      <c r="AL70" s="197"/>
      <c r="AM70" s="194"/>
      <c r="AN70" s="197"/>
      <c r="AO70" s="194"/>
      <c r="AP70" s="197"/>
      <c r="AQ70" s="194"/>
      <c r="AR70" s="197"/>
      <c r="AS70" s="197"/>
      <c r="AT70" s="197"/>
      <c r="AU70" s="197"/>
      <c r="AV70" s="197"/>
      <c r="AW70" s="197"/>
      <c r="AX70" s="194"/>
      <c r="AY70" s="197"/>
      <c r="AZ70" s="194"/>
      <c r="BA70" s="197"/>
      <c r="BB70" s="194"/>
      <c r="BC70" s="197"/>
      <c r="BD70" s="194"/>
      <c r="BE70" s="197"/>
      <c r="BF70" s="197"/>
      <c r="BG70" s="197"/>
      <c r="BH70" s="197"/>
      <c r="BI70" s="197"/>
      <c r="BJ70" s="197"/>
      <c r="BK70" s="197"/>
      <c r="BL70" s="195"/>
    </row>
    <row r="71" spans="1:64" s="11" customFormat="1" ht="12" customHeight="1">
      <c r="A71" s="195"/>
      <c r="B71" s="194"/>
      <c r="C71" s="195"/>
      <c r="D71" s="196"/>
      <c r="E71" s="196"/>
      <c r="F71" s="196"/>
      <c r="G71" s="196"/>
      <c r="H71" s="196"/>
      <c r="I71" s="196"/>
      <c r="J71" s="196"/>
      <c r="K71" s="194"/>
      <c r="L71" s="197"/>
      <c r="M71" s="194"/>
      <c r="N71" s="197"/>
      <c r="O71" s="194"/>
      <c r="P71" s="197"/>
      <c r="Q71" s="194"/>
      <c r="R71" s="197"/>
      <c r="S71" s="197"/>
      <c r="T71" s="197"/>
      <c r="U71" s="197"/>
      <c r="V71" s="197"/>
      <c r="W71" s="197"/>
      <c r="X71" s="194"/>
      <c r="Y71" s="197"/>
      <c r="Z71" s="194"/>
      <c r="AA71" s="197"/>
      <c r="AB71" s="194"/>
      <c r="AC71" s="197"/>
      <c r="AD71" s="194"/>
      <c r="AE71" s="197"/>
      <c r="AF71" s="197"/>
      <c r="AG71" s="197"/>
      <c r="AH71" s="197"/>
      <c r="AI71" s="197"/>
      <c r="AJ71" s="197"/>
      <c r="AK71" s="194"/>
      <c r="AL71" s="197"/>
      <c r="AM71" s="194"/>
      <c r="AN71" s="197"/>
      <c r="AO71" s="194"/>
      <c r="AP71" s="197"/>
      <c r="AQ71" s="194"/>
      <c r="AR71" s="197"/>
      <c r="AS71" s="197"/>
      <c r="AT71" s="197"/>
      <c r="AU71" s="197"/>
      <c r="AV71" s="197"/>
      <c r="AW71" s="197"/>
      <c r="AX71" s="194"/>
      <c r="AY71" s="197"/>
      <c r="AZ71" s="194"/>
      <c r="BA71" s="197"/>
      <c r="BB71" s="194"/>
      <c r="BC71" s="197"/>
      <c r="BD71" s="194"/>
      <c r="BE71" s="197"/>
      <c r="BF71" s="197"/>
      <c r="BG71" s="197"/>
      <c r="BH71" s="197"/>
      <c r="BI71" s="197"/>
      <c r="BJ71" s="197"/>
      <c r="BK71" s="197"/>
      <c r="BL71" s="195"/>
    </row>
    <row r="72" spans="1:64" s="9" customFormat="1" ht="12" customHeight="1">
      <c r="A72" s="45"/>
      <c r="B72" s="194"/>
      <c r="C72" s="45"/>
      <c r="D72" s="199"/>
      <c r="E72" s="199"/>
      <c r="F72" s="199"/>
      <c r="G72" s="199"/>
      <c r="H72" s="199"/>
      <c r="I72" s="199"/>
      <c r="J72" s="199"/>
      <c r="K72" s="200"/>
      <c r="L72" s="201"/>
      <c r="M72" s="200"/>
      <c r="N72" s="201"/>
      <c r="O72" s="200"/>
      <c r="P72" s="201"/>
      <c r="Q72" s="200"/>
      <c r="R72" s="197"/>
      <c r="S72" s="197"/>
      <c r="T72" s="197"/>
      <c r="U72" s="197"/>
      <c r="V72" s="197"/>
      <c r="W72" s="197"/>
      <c r="X72" s="194"/>
      <c r="Y72" s="201"/>
      <c r="Z72" s="200"/>
      <c r="AA72" s="201"/>
      <c r="AB72" s="200"/>
      <c r="AC72" s="201"/>
      <c r="AD72" s="200"/>
      <c r="AE72" s="201"/>
      <c r="AF72" s="201"/>
      <c r="AG72" s="201"/>
      <c r="AH72" s="201"/>
      <c r="AI72" s="201"/>
      <c r="AJ72" s="201"/>
      <c r="AK72" s="200"/>
      <c r="AL72" s="201"/>
      <c r="AM72" s="200"/>
      <c r="AN72" s="201"/>
      <c r="AO72" s="200"/>
      <c r="AP72" s="201"/>
      <c r="AQ72" s="200"/>
      <c r="AR72" s="201"/>
      <c r="AS72" s="201"/>
      <c r="AT72" s="201"/>
      <c r="AU72" s="201"/>
      <c r="AV72" s="201"/>
      <c r="AW72" s="201"/>
      <c r="AX72" s="200"/>
      <c r="AY72" s="201"/>
      <c r="AZ72" s="200"/>
      <c r="BA72" s="201"/>
      <c r="BB72" s="200"/>
      <c r="BC72" s="201"/>
      <c r="BD72" s="200"/>
      <c r="BE72" s="201"/>
      <c r="BF72" s="201"/>
      <c r="BG72" s="201"/>
      <c r="BH72" s="201"/>
      <c r="BI72" s="201"/>
      <c r="BJ72" s="201"/>
      <c r="BK72" s="201"/>
      <c r="BL72" s="45"/>
    </row>
    <row r="73" spans="1:64" s="9" customFormat="1" ht="12" customHeight="1">
      <c r="A73" s="45"/>
      <c r="B73" s="194"/>
      <c r="C73" s="45"/>
      <c r="D73" s="199"/>
      <c r="E73" s="199"/>
      <c r="F73" s="199"/>
      <c r="G73" s="199"/>
      <c r="H73" s="199"/>
      <c r="I73" s="199"/>
      <c r="J73" s="199"/>
      <c r="K73" s="200"/>
      <c r="L73" s="201"/>
      <c r="M73" s="200"/>
      <c r="N73" s="201"/>
      <c r="O73" s="200"/>
      <c r="P73" s="201"/>
      <c r="Q73" s="200"/>
      <c r="R73" s="197"/>
      <c r="S73" s="197"/>
      <c r="T73" s="197"/>
      <c r="U73" s="197"/>
      <c r="V73" s="197"/>
      <c r="W73" s="197"/>
      <c r="X73" s="194"/>
      <c r="Y73" s="201"/>
      <c r="Z73" s="200"/>
      <c r="AA73" s="201"/>
      <c r="AB73" s="200"/>
      <c r="AC73" s="201"/>
      <c r="AD73" s="200"/>
      <c r="AE73" s="201"/>
      <c r="AF73" s="201"/>
      <c r="AG73" s="201"/>
      <c r="AH73" s="201"/>
      <c r="AI73" s="201"/>
      <c r="AJ73" s="201"/>
      <c r="AK73" s="200"/>
      <c r="AL73" s="201"/>
      <c r="AM73" s="200"/>
      <c r="AN73" s="201"/>
      <c r="AO73" s="200"/>
      <c r="AP73" s="201"/>
      <c r="AQ73" s="200"/>
      <c r="AR73" s="201"/>
      <c r="AS73" s="201"/>
      <c r="AT73" s="201"/>
      <c r="AU73" s="201"/>
      <c r="AV73" s="201"/>
      <c r="AW73" s="201"/>
      <c r="AX73" s="200"/>
      <c r="AY73" s="201"/>
      <c r="AZ73" s="200"/>
      <c r="BA73" s="201"/>
      <c r="BB73" s="200"/>
      <c r="BC73" s="201"/>
      <c r="BD73" s="200"/>
      <c r="BE73" s="201"/>
      <c r="BF73" s="201"/>
      <c r="BG73" s="201"/>
      <c r="BH73" s="201"/>
      <c r="BI73" s="201"/>
      <c r="BJ73" s="201"/>
      <c r="BK73" s="201"/>
      <c r="BL73" s="45"/>
    </row>
    <row r="74" spans="1:64" s="9" customFormat="1" ht="12" customHeight="1">
      <c r="A74" s="45"/>
      <c r="B74" s="194"/>
      <c r="C74" s="45"/>
      <c r="D74" s="199"/>
      <c r="E74" s="199"/>
      <c r="F74" s="199"/>
      <c r="G74" s="199"/>
      <c r="H74" s="199"/>
      <c r="I74" s="199"/>
      <c r="J74" s="199"/>
      <c r="K74" s="200"/>
      <c r="L74" s="201"/>
      <c r="M74" s="200"/>
      <c r="N74" s="201"/>
      <c r="O74" s="200"/>
      <c r="P74" s="201"/>
      <c r="Q74" s="200"/>
      <c r="R74" s="197"/>
      <c r="S74" s="197"/>
      <c r="T74" s="197"/>
      <c r="U74" s="197"/>
      <c r="V74" s="197"/>
      <c r="W74" s="197"/>
      <c r="X74" s="194"/>
      <c r="Y74" s="201"/>
      <c r="Z74" s="200"/>
      <c r="AA74" s="201"/>
      <c r="AB74" s="200"/>
      <c r="AC74" s="201"/>
      <c r="AD74" s="200"/>
      <c r="AE74" s="201"/>
      <c r="AF74" s="201"/>
      <c r="AG74" s="201"/>
      <c r="AH74" s="201"/>
      <c r="AI74" s="201"/>
      <c r="AJ74" s="201"/>
      <c r="AK74" s="200"/>
      <c r="AL74" s="201"/>
      <c r="AM74" s="200"/>
      <c r="AN74" s="201"/>
      <c r="AO74" s="200"/>
      <c r="AP74" s="201"/>
      <c r="AQ74" s="200"/>
      <c r="AR74" s="201"/>
      <c r="AS74" s="201"/>
      <c r="AT74" s="201"/>
      <c r="AU74" s="201"/>
      <c r="AV74" s="201"/>
      <c r="AW74" s="201"/>
      <c r="AX74" s="200"/>
      <c r="AY74" s="201"/>
      <c r="AZ74" s="200"/>
      <c r="BA74" s="201"/>
      <c r="BB74" s="200"/>
      <c r="BC74" s="201"/>
      <c r="BD74" s="200"/>
      <c r="BE74" s="201"/>
      <c r="BF74" s="201"/>
      <c r="BG74" s="201"/>
      <c r="BH74" s="201"/>
      <c r="BI74" s="201"/>
      <c r="BJ74" s="201"/>
      <c r="BK74" s="201"/>
      <c r="BL74" s="45"/>
    </row>
    <row r="75" spans="1:64" s="9" customFormat="1" ht="12" customHeight="1">
      <c r="A75" s="45"/>
      <c r="B75" s="194"/>
      <c r="C75" s="45"/>
      <c r="D75" s="199"/>
      <c r="E75" s="199"/>
      <c r="F75" s="199"/>
      <c r="G75" s="199"/>
      <c r="H75" s="199"/>
      <c r="I75" s="199"/>
      <c r="J75" s="199"/>
      <c r="K75" s="200"/>
      <c r="L75" s="201"/>
      <c r="M75" s="200"/>
      <c r="N75" s="201"/>
      <c r="O75" s="200"/>
      <c r="P75" s="201"/>
      <c r="Q75" s="200"/>
      <c r="R75" s="197"/>
      <c r="S75" s="197"/>
      <c r="T75" s="197"/>
      <c r="U75" s="197"/>
      <c r="V75" s="197"/>
      <c r="W75" s="197"/>
      <c r="X75" s="194"/>
      <c r="Y75" s="201"/>
      <c r="Z75" s="200"/>
      <c r="AA75" s="201"/>
      <c r="AB75" s="200"/>
      <c r="AC75" s="201"/>
      <c r="AD75" s="200"/>
      <c r="AE75" s="201"/>
      <c r="AF75" s="201"/>
      <c r="AG75" s="201"/>
      <c r="AH75" s="201"/>
      <c r="AI75" s="201"/>
      <c r="AJ75" s="201"/>
      <c r="AK75" s="200"/>
      <c r="AL75" s="201"/>
      <c r="AM75" s="200"/>
      <c r="AN75" s="201"/>
      <c r="AO75" s="200"/>
      <c r="AP75" s="201"/>
      <c r="AQ75" s="200"/>
      <c r="AR75" s="201"/>
      <c r="AS75" s="201"/>
      <c r="AT75" s="201"/>
      <c r="AU75" s="201"/>
      <c r="AV75" s="201"/>
      <c r="AW75" s="201"/>
      <c r="AX75" s="200"/>
      <c r="AY75" s="201"/>
      <c r="AZ75" s="200"/>
      <c r="BA75" s="201"/>
      <c r="BB75" s="200"/>
      <c r="BC75" s="201"/>
      <c r="BD75" s="200"/>
      <c r="BE75" s="201"/>
      <c r="BF75" s="201"/>
      <c r="BG75" s="201"/>
      <c r="BH75" s="201"/>
      <c r="BI75" s="201"/>
      <c r="BJ75" s="201"/>
      <c r="BK75" s="201"/>
      <c r="BL75" s="45"/>
    </row>
    <row r="76" spans="1:64" s="9" customFormat="1" ht="8.25">
      <c r="A76" s="45"/>
      <c r="B76" s="194"/>
      <c r="C76" s="45"/>
      <c r="D76" s="199"/>
      <c r="E76" s="199"/>
      <c r="F76" s="199"/>
      <c r="G76" s="199"/>
      <c r="H76" s="199"/>
      <c r="I76" s="199"/>
      <c r="J76" s="199"/>
      <c r="K76" s="200"/>
      <c r="L76" s="201"/>
      <c r="M76" s="200"/>
      <c r="N76" s="201"/>
      <c r="O76" s="200"/>
      <c r="P76" s="201"/>
      <c r="Q76" s="200"/>
      <c r="R76" s="197"/>
      <c r="S76" s="197"/>
      <c r="T76" s="197"/>
      <c r="U76" s="197"/>
      <c r="V76" s="197"/>
      <c r="W76" s="197"/>
      <c r="X76" s="194"/>
      <c r="Y76" s="201"/>
      <c r="Z76" s="200"/>
      <c r="AA76" s="201"/>
      <c r="AB76" s="200"/>
      <c r="AC76" s="201"/>
      <c r="AD76" s="200"/>
      <c r="AE76" s="201"/>
      <c r="AF76" s="201"/>
      <c r="AG76" s="201"/>
      <c r="AH76" s="201"/>
      <c r="AI76" s="201"/>
      <c r="AJ76" s="201"/>
      <c r="AK76" s="200"/>
      <c r="AL76" s="201"/>
      <c r="AM76" s="200"/>
      <c r="AN76" s="201"/>
      <c r="AO76" s="200"/>
      <c r="AP76" s="201"/>
      <c r="AQ76" s="200"/>
      <c r="AR76" s="201"/>
      <c r="AS76" s="201"/>
      <c r="AT76" s="201"/>
      <c r="AU76" s="201"/>
      <c r="AV76" s="201"/>
      <c r="AW76" s="201"/>
      <c r="AX76" s="200"/>
      <c r="AY76" s="201"/>
      <c r="AZ76" s="200"/>
      <c r="BA76" s="201"/>
      <c r="BB76" s="200"/>
      <c r="BC76" s="201"/>
      <c r="BD76" s="200"/>
      <c r="BE76" s="201"/>
      <c r="BF76" s="201"/>
      <c r="BG76" s="201"/>
      <c r="BH76" s="201"/>
      <c r="BI76" s="201"/>
      <c r="BJ76" s="201"/>
      <c r="BK76" s="201"/>
      <c r="BL76" s="45"/>
    </row>
    <row r="77" spans="1:64" s="9" customFormat="1" ht="8.25">
      <c r="A77" s="45"/>
      <c r="B77" s="194"/>
      <c r="C77" s="45"/>
      <c r="D77" s="199"/>
      <c r="E77" s="199"/>
      <c r="F77" s="199"/>
      <c r="G77" s="199"/>
      <c r="H77" s="199"/>
      <c r="I77" s="199"/>
      <c r="J77" s="199"/>
      <c r="K77" s="200"/>
      <c r="L77" s="201"/>
      <c r="M77" s="200"/>
      <c r="N77" s="201"/>
      <c r="O77" s="200"/>
      <c r="P77" s="201"/>
      <c r="Q77" s="200"/>
      <c r="R77" s="197"/>
      <c r="S77" s="197"/>
      <c r="T77" s="197"/>
      <c r="U77" s="197"/>
      <c r="V77" s="197"/>
      <c r="W77" s="197"/>
      <c r="X77" s="194"/>
      <c r="Y77" s="201"/>
      <c r="Z77" s="200"/>
      <c r="AA77" s="201"/>
      <c r="AB77" s="200"/>
      <c r="AC77" s="201"/>
      <c r="AD77" s="200"/>
      <c r="AE77" s="201"/>
      <c r="AF77" s="201"/>
      <c r="AG77" s="201"/>
      <c r="AH77" s="201"/>
      <c r="AI77" s="201"/>
      <c r="AJ77" s="201"/>
      <c r="AK77" s="200"/>
      <c r="AL77" s="201"/>
      <c r="AM77" s="200"/>
      <c r="AN77" s="201"/>
      <c r="AO77" s="200"/>
      <c r="AP77" s="201"/>
      <c r="AQ77" s="200"/>
      <c r="AR77" s="201"/>
      <c r="AS77" s="201"/>
      <c r="AT77" s="201"/>
      <c r="AU77" s="201"/>
      <c r="AV77" s="201"/>
      <c r="AW77" s="201"/>
      <c r="AX77" s="200"/>
      <c r="AY77" s="201"/>
      <c r="AZ77" s="200"/>
      <c r="BA77" s="201"/>
      <c r="BB77" s="200"/>
      <c r="BC77" s="201"/>
      <c r="BD77" s="200"/>
      <c r="BE77" s="201"/>
      <c r="BF77" s="201"/>
      <c r="BG77" s="201"/>
      <c r="BH77" s="201"/>
      <c r="BI77" s="201"/>
      <c r="BJ77" s="201"/>
      <c r="BK77" s="201"/>
      <c r="BL77" s="45"/>
    </row>
    <row r="78" spans="1:64" s="9" customFormat="1" ht="8.25">
      <c r="A78" s="45"/>
      <c r="B78" s="194"/>
      <c r="C78" s="45"/>
      <c r="D78" s="199"/>
      <c r="E78" s="199"/>
      <c r="F78" s="199"/>
      <c r="G78" s="199"/>
      <c r="H78" s="199"/>
      <c r="I78" s="199"/>
      <c r="J78" s="199"/>
      <c r="K78" s="200"/>
      <c r="L78" s="201"/>
      <c r="M78" s="200"/>
      <c r="N78" s="201"/>
      <c r="O78" s="200"/>
      <c r="P78" s="201"/>
      <c r="Q78" s="200"/>
      <c r="R78" s="197"/>
      <c r="S78" s="197"/>
      <c r="T78" s="197"/>
      <c r="U78" s="197"/>
      <c r="V78" s="197"/>
      <c r="W78" s="197"/>
      <c r="X78" s="194"/>
      <c r="Y78" s="201"/>
      <c r="Z78" s="200"/>
      <c r="AA78" s="201"/>
      <c r="AB78" s="200"/>
      <c r="AC78" s="201"/>
      <c r="AD78" s="200"/>
      <c r="AE78" s="201"/>
      <c r="AF78" s="201"/>
      <c r="AG78" s="201"/>
      <c r="AH78" s="201"/>
      <c r="AI78" s="201"/>
      <c r="AJ78" s="201"/>
      <c r="AK78" s="200"/>
      <c r="AL78" s="201"/>
      <c r="AM78" s="200"/>
      <c r="AN78" s="201"/>
      <c r="AO78" s="200"/>
      <c r="AP78" s="201"/>
      <c r="AQ78" s="200"/>
      <c r="AR78" s="201"/>
      <c r="AS78" s="201"/>
      <c r="AT78" s="201"/>
      <c r="AU78" s="201"/>
      <c r="AV78" s="201"/>
      <c r="AW78" s="201"/>
      <c r="AX78" s="200"/>
      <c r="AY78" s="201"/>
      <c r="AZ78" s="200"/>
      <c r="BA78" s="201"/>
      <c r="BB78" s="200"/>
      <c r="BC78" s="201"/>
      <c r="BD78" s="200"/>
      <c r="BE78" s="201"/>
      <c r="BF78" s="201"/>
      <c r="BG78" s="201"/>
      <c r="BH78" s="201"/>
      <c r="BI78" s="201"/>
      <c r="BJ78" s="201"/>
      <c r="BK78" s="201"/>
      <c r="BL78" s="45"/>
    </row>
    <row r="79" spans="1:64" s="9" customFormat="1" ht="8.25">
      <c r="A79" s="45"/>
      <c r="B79" s="194"/>
      <c r="C79" s="45"/>
      <c r="D79" s="199"/>
      <c r="E79" s="199"/>
      <c r="F79" s="199"/>
      <c r="G79" s="199"/>
      <c r="H79" s="199"/>
      <c r="I79" s="199"/>
      <c r="J79" s="199"/>
      <c r="K79" s="200"/>
      <c r="L79" s="201"/>
      <c r="M79" s="200"/>
      <c r="N79" s="201"/>
      <c r="O79" s="200"/>
      <c r="P79" s="201"/>
      <c r="Q79" s="200"/>
      <c r="R79" s="197"/>
      <c r="S79" s="197"/>
      <c r="T79" s="197"/>
      <c r="U79" s="197"/>
      <c r="V79" s="197"/>
      <c r="W79" s="197"/>
      <c r="X79" s="194"/>
      <c r="Y79" s="201"/>
      <c r="Z79" s="200"/>
      <c r="AA79" s="201"/>
      <c r="AB79" s="200"/>
      <c r="AC79" s="201"/>
      <c r="AD79" s="200"/>
      <c r="AE79" s="201"/>
      <c r="AF79" s="201"/>
      <c r="AG79" s="201"/>
      <c r="AH79" s="201"/>
      <c r="AI79" s="201"/>
      <c r="AJ79" s="201"/>
      <c r="AK79" s="200"/>
      <c r="AL79" s="201"/>
      <c r="AM79" s="200"/>
      <c r="AN79" s="201"/>
      <c r="AO79" s="200"/>
      <c r="AP79" s="201"/>
      <c r="AQ79" s="200"/>
      <c r="AR79" s="201"/>
      <c r="AS79" s="201"/>
      <c r="AT79" s="201"/>
      <c r="AU79" s="201"/>
      <c r="AV79" s="201"/>
      <c r="AW79" s="201"/>
      <c r="AX79" s="200"/>
      <c r="AY79" s="201"/>
      <c r="AZ79" s="200"/>
      <c r="BA79" s="201"/>
      <c r="BB79" s="200"/>
      <c r="BC79" s="201"/>
      <c r="BD79" s="200"/>
      <c r="BE79" s="201"/>
      <c r="BF79" s="201"/>
      <c r="BG79" s="201"/>
      <c r="BH79" s="201"/>
      <c r="BI79" s="201"/>
      <c r="BJ79" s="201"/>
      <c r="BK79" s="201"/>
      <c r="BL79" s="45"/>
    </row>
    <row r="80" spans="1:64" s="9" customFormat="1" ht="8.25">
      <c r="A80" s="45"/>
      <c r="B80" s="194"/>
      <c r="C80" s="45"/>
      <c r="D80" s="199"/>
      <c r="E80" s="199"/>
      <c r="F80" s="199"/>
      <c r="G80" s="199"/>
      <c r="H80" s="199"/>
      <c r="I80" s="199"/>
      <c r="J80" s="199"/>
      <c r="K80" s="200"/>
      <c r="L80" s="201"/>
      <c r="M80" s="200"/>
      <c r="N80" s="201"/>
      <c r="O80" s="200"/>
      <c r="P80" s="201"/>
      <c r="Q80" s="200"/>
      <c r="R80" s="197"/>
      <c r="S80" s="197"/>
      <c r="T80" s="197"/>
      <c r="U80" s="197"/>
      <c r="V80" s="197"/>
      <c r="W80" s="197"/>
      <c r="X80" s="194"/>
      <c r="Y80" s="201"/>
      <c r="Z80" s="200"/>
      <c r="AA80" s="201"/>
      <c r="AB80" s="200"/>
      <c r="AC80" s="201"/>
      <c r="AD80" s="200"/>
      <c r="AE80" s="201"/>
      <c r="AF80" s="201"/>
      <c r="AG80" s="201"/>
      <c r="AH80" s="201"/>
      <c r="AI80" s="201"/>
      <c r="AJ80" s="201"/>
      <c r="AK80" s="200"/>
      <c r="AL80" s="201"/>
      <c r="AM80" s="200"/>
      <c r="AN80" s="201"/>
      <c r="AO80" s="200"/>
      <c r="AP80" s="201"/>
      <c r="AQ80" s="200"/>
      <c r="AR80" s="201"/>
      <c r="AS80" s="201"/>
      <c r="AT80" s="201"/>
      <c r="AU80" s="201"/>
      <c r="AV80" s="201"/>
      <c r="AW80" s="201"/>
      <c r="AX80" s="200"/>
      <c r="AY80" s="201"/>
      <c r="AZ80" s="200"/>
      <c r="BA80" s="201"/>
      <c r="BB80" s="200"/>
      <c r="BC80" s="201"/>
      <c r="BD80" s="200"/>
      <c r="BE80" s="201"/>
      <c r="BF80" s="201"/>
      <c r="BG80" s="201"/>
      <c r="BH80" s="201"/>
      <c r="BI80" s="201"/>
      <c r="BJ80" s="201"/>
      <c r="BK80" s="201"/>
      <c r="BL80" s="45"/>
    </row>
    <row r="81" spans="1:64" s="9" customFormat="1" ht="8.25">
      <c r="A81" s="45"/>
      <c r="B81" s="194"/>
      <c r="C81" s="45"/>
      <c r="D81" s="199"/>
      <c r="E81" s="199"/>
      <c r="F81" s="199"/>
      <c r="G81" s="199"/>
      <c r="H81" s="199"/>
      <c r="I81" s="199"/>
      <c r="J81" s="199"/>
      <c r="K81" s="200"/>
      <c r="L81" s="201"/>
      <c r="M81" s="200"/>
      <c r="N81" s="201"/>
      <c r="O81" s="200"/>
      <c r="P81" s="201"/>
      <c r="Q81" s="200"/>
      <c r="R81" s="197"/>
      <c r="S81" s="197"/>
      <c r="T81" s="197"/>
      <c r="U81" s="197"/>
      <c r="V81" s="197"/>
      <c r="W81" s="197"/>
      <c r="X81" s="194"/>
      <c r="Y81" s="201"/>
      <c r="Z81" s="200"/>
      <c r="AA81" s="201"/>
      <c r="AB81" s="200"/>
      <c r="AC81" s="201"/>
      <c r="AD81" s="200"/>
      <c r="AE81" s="201"/>
      <c r="AF81" s="201"/>
      <c r="AG81" s="201"/>
      <c r="AH81" s="201"/>
      <c r="AI81" s="201"/>
      <c r="AJ81" s="201"/>
      <c r="AK81" s="200"/>
      <c r="AL81" s="201"/>
      <c r="AM81" s="200"/>
      <c r="AN81" s="201"/>
      <c r="AO81" s="200"/>
      <c r="AP81" s="201"/>
      <c r="AQ81" s="200"/>
      <c r="AR81" s="201"/>
      <c r="AS81" s="201"/>
      <c r="AT81" s="201"/>
      <c r="AU81" s="201"/>
      <c r="AV81" s="201"/>
      <c r="AW81" s="201"/>
      <c r="AX81" s="200"/>
      <c r="AY81" s="201"/>
      <c r="AZ81" s="200"/>
      <c r="BA81" s="201"/>
      <c r="BB81" s="200"/>
      <c r="BC81" s="201"/>
      <c r="BD81" s="200"/>
      <c r="BE81" s="201"/>
      <c r="BF81" s="201"/>
      <c r="BG81" s="201"/>
      <c r="BH81" s="201"/>
      <c r="BI81" s="201"/>
      <c r="BJ81" s="201"/>
      <c r="BK81" s="201"/>
      <c r="BL81" s="45"/>
    </row>
    <row r="82" spans="1:64" s="9" customFormat="1" ht="8.25">
      <c r="A82" s="45"/>
      <c r="B82" s="194"/>
      <c r="C82" s="45"/>
      <c r="D82" s="199"/>
      <c r="E82" s="199"/>
      <c r="F82" s="199"/>
      <c r="G82" s="199"/>
      <c r="H82" s="199"/>
      <c r="I82" s="199"/>
      <c r="J82" s="199"/>
      <c r="K82" s="200"/>
      <c r="L82" s="201"/>
      <c r="M82" s="200"/>
      <c r="N82" s="201"/>
      <c r="O82" s="200"/>
      <c r="P82" s="201"/>
      <c r="Q82" s="200"/>
      <c r="R82" s="197"/>
      <c r="S82" s="197"/>
      <c r="T82" s="197"/>
      <c r="U82" s="197"/>
      <c r="V82" s="197"/>
      <c r="W82" s="197"/>
      <c r="X82" s="194"/>
      <c r="Y82" s="201"/>
      <c r="Z82" s="200"/>
      <c r="AA82" s="201"/>
      <c r="AB82" s="200"/>
      <c r="AC82" s="201"/>
      <c r="AD82" s="200"/>
      <c r="AE82" s="201"/>
      <c r="AF82" s="201"/>
      <c r="AG82" s="201"/>
      <c r="AH82" s="201"/>
      <c r="AI82" s="201"/>
      <c r="AJ82" s="201"/>
      <c r="AK82" s="200"/>
      <c r="AL82" s="201"/>
      <c r="AM82" s="200"/>
      <c r="AN82" s="201"/>
      <c r="AO82" s="200"/>
      <c r="AP82" s="201"/>
      <c r="AQ82" s="200"/>
      <c r="AR82" s="201"/>
      <c r="AS82" s="201"/>
      <c r="AT82" s="201"/>
      <c r="AU82" s="201"/>
      <c r="AV82" s="201"/>
      <c r="AW82" s="201"/>
      <c r="AX82" s="200"/>
      <c r="AY82" s="201"/>
      <c r="AZ82" s="200"/>
      <c r="BA82" s="201"/>
      <c r="BB82" s="200"/>
      <c r="BC82" s="201"/>
      <c r="BD82" s="200"/>
      <c r="BE82" s="201"/>
      <c r="BF82" s="201"/>
      <c r="BG82" s="201"/>
      <c r="BH82" s="201"/>
      <c r="BI82" s="201"/>
      <c r="BJ82" s="201"/>
      <c r="BK82" s="201"/>
      <c r="BL82" s="45"/>
    </row>
    <row r="83" spans="1:64">
      <c r="A83" s="17"/>
      <c r="B83" s="24"/>
      <c r="C83" s="19"/>
      <c r="D83" s="20"/>
      <c r="E83" s="20"/>
      <c r="F83" s="21"/>
      <c r="G83" s="21"/>
      <c r="H83" s="21"/>
      <c r="I83" s="21"/>
      <c r="J83" s="21"/>
      <c r="K83" s="18"/>
      <c r="L83" s="22"/>
      <c r="M83" s="18"/>
      <c r="N83" s="22"/>
      <c r="O83" s="18"/>
      <c r="P83" s="22"/>
      <c r="Q83" s="18"/>
      <c r="R83" s="23"/>
      <c r="S83" s="23"/>
      <c r="T83" s="23"/>
      <c r="U83" s="23"/>
      <c r="V83" s="23"/>
      <c r="W83" s="23"/>
      <c r="X83" s="24"/>
      <c r="Y83" s="22"/>
      <c r="Z83" s="18"/>
      <c r="AA83" s="22"/>
      <c r="AB83" s="18"/>
      <c r="AC83" s="22"/>
      <c r="AD83" s="18"/>
      <c r="AE83" s="22"/>
      <c r="AF83" s="22"/>
      <c r="AG83" s="22"/>
      <c r="AH83" s="22"/>
      <c r="AI83" s="22"/>
      <c r="AJ83" s="22"/>
      <c r="AK83" s="18"/>
      <c r="AL83" s="22"/>
      <c r="AM83" s="18"/>
      <c r="AN83" s="22"/>
      <c r="AO83" s="18"/>
      <c r="AP83" s="22"/>
      <c r="AQ83" s="18"/>
      <c r="AR83" s="22"/>
      <c r="AS83" s="22"/>
      <c r="AT83" s="22"/>
      <c r="AU83" s="22"/>
      <c r="AV83" s="22"/>
      <c r="AW83" s="22"/>
      <c r="AX83" s="18"/>
      <c r="AY83" s="22"/>
      <c r="AZ83" s="18"/>
      <c r="BA83" s="22"/>
      <c r="BB83" s="18"/>
      <c r="BC83" s="22"/>
      <c r="BD83" s="18"/>
      <c r="BE83" s="22"/>
      <c r="BF83" s="22"/>
      <c r="BG83" s="22"/>
      <c r="BH83" s="22"/>
      <c r="BI83" s="22"/>
      <c r="BJ83" s="22"/>
      <c r="BK83" s="22"/>
      <c r="BL83" s="17"/>
    </row>
    <row r="84" spans="1:64">
      <c r="A84" s="17"/>
      <c r="B84" s="24"/>
      <c r="C84" s="19"/>
      <c r="D84" s="20"/>
      <c r="E84" s="20"/>
      <c r="F84" s="21"/>
      <c r="G84" s="21"/>
      <c r="H84" s="21"/>
      <c r="I84" s="21"/>
      <c r="J84" s="21"/>
      <c r="K84" s="18"/>
      <c r="L84" s="22"/>
      <c r="M84" s="18"/>
      <c r="N84" s="22"/>
      <c r="O84" s="18"/>
      <c r="P84" s="22"/>
      <c r="Q84" s="18"/>
      <c r="R84" s="23"/>
      <c r="S84" s="23"/>
      <c r="T84" s="23"/>
      <c r="U84" s="23"/>
      <c r="V84" s="23"/>
      <c r="W84" s="23"/>
      <c r="X84" s="24"/>
      <c r="Y84" s="22"/>
      <c r="Z84" s="18"/>
      <c r="AA84" s="22"/>
      <c r="AB84" s="18"/>
      <c r="AC84" s="22"/>
      <c r="AD84" s="18"/>
      <c r="AE84" s="22"/>
      <c r="AF84" s="22"/>
      <c r="AG84" s="22"/>
      <c r="AH84" s="22"/>
      <c r="AI84" s="22"/>
      <c r="AJ84" s="22"/>
      <c r="AK84" s="18"/>
      <c r="AL84" s="22"/>
      <c r="AM84" s="18"/>
      <c r="AN84" s="22"/>
      <c r="AO84" s="18"/>
      <c r="AP84" s="22"/>
      <c r="AQ84" s="18"/>
      <c r="AR84" s="22"/>
      <c r="AS84" s="22"/>
      <c r="AT84" s="22"/>
      <c r="AU84" s="22"/>
      <c r="AV84" s="22"/>
      <c r="AW84" s="22"/>
      <c r="AX84" s="18"/>
      <c r="AY84" s="22"/>
      <c r="AZ84" s="18"/>
      <c r="BA84" s="22"/>
      <c r="BB84" s="18"/>
      <c r="BC84" s="22"/>
      <c r="BD84" s="18"/>
      <c r="BE84" s="22"/>
      <c r="BF84" s="22"/>
      <c r="BG84" s="22"/>
      <c r="BH84" s="22"/>
      <c r="BI84" s="22"/>
      <c r="BJ84" s="22"/>
      <c r="BK84" s="22"/>
      <c r="BL84" s="17"/>
    </row>
    <row r="85" spans="1:64">
      <c r="B85" s="8"/>
    </row>
    <row r="86" spans="1:64">
      <c r="B86" s="8"/>
    </row>
    <row r="87" spans="1:64">
      <c r="B87" s="8"/>
    </row>
    <row r="88" spans="1:64">
      <c r="B88" s="8"/>
    </row>
    <row r="89" spans="1:64">
      <c r="B89" s="8"/>
    </row>
    <row r="90" spans="1:64">
      <c r="B90" s="8"/>
    </row>
    <row r="91" spans="1:64">
      <c r="B91" s="8"/>
    </row>
    <row r="92" spans="1:64">
      <c r="B92" s="8"/>
    </row>
  </sheetData>
  <mergeCells count="165">
    <mergeCell ref="AX53:BJ53"/>
    <mergeCell ref="AX54:BJ54"/>
    <mergeCell ref="K47:V47"/>
    <mergeCell ref="X47:AI47"/>
    <mergeCell ref="AK47:AV47"/>
    <mergeCell ref="AX47:BI47"/>
    <mergeCell ref="AX51:BJ51"/>
    <mergeCell ref="AX45:AY46"/>
    <mergeCell ref="X57:AJ57"/>
    <mergeCell ref="AS43:AW44"/>
    <mergeCell ref="AM45:AN46"/>
    <mergeCell ref="X49:AI49"/>
    <mergeCell ref="AK49:AV49"/>
    <mergeCell ref="AX42:BI42"/>
    <mergeCell ref="AX43:AY44"/>
    <mergeCell ref="AZ43:BA44"/>
    <mergeCell ref="BB43:BC44"/>
    <mergeCell ref="BD43:BE44"/>
    <mergeCell ref="BF43:BJ44"/>
    <mergeCell ref="AS45:AW46"/>
    <mergeCell ref="AX48:BI48"/>
    <mergeCell ref="AX49:BI49"/>
    <mergeCell ref="AZ45:BA46"/>
    <mergeCell ref="BB45:BC46"/>
    <mergeCell ref="AD45:AE46"/>
    <mergeCell ref="X48:AI48"/>
    <mergeCell ref="AK48:AV48"/>
    <mergeCell ref="AK50:AV50"/>
    <mergeCell ref="K50:V50"/>
    <mergeCell ref="AK51:AW51"/>
    <mergeCell ref="D53:J53"/>
    <mergeCell ref="A50:C50"/>
    <mergeCell ref="D50:J50"/>
    <mergeCell ref="D56:W58"/>
    <mergeCell ref="D51:J51"/>
    <mergeCell ref="D47:J47"/>
    <mergeCell ref="AK53:AW53"/>
    <mergeCell ref="AK54:AW54"/>
    <mergeCell ref="X53:AJ53"/>
    <mergeCell ref="AK52:AW52"/>
    <mergeCell ref="X51:AJ51"/>
    <mergeCell ref="X50:AI50"/>
    <mergeCell ref="AK55:BK57"/>
    <mergeCell ref="X56:AJ56"/>
    <mergeCell ref="X52:AJ52"/>
    <mergeCell ref="X54:AJ54"/>
    <mergeCell ref="D52:J52"/>
    <mergeCell ref="AX50:BI50"/>
    <mergeCell ref="X55:AJ55"/>
    <mergeCell ref="K54:W54"/>
    <mergeCell ref="AX52:BJ52"/>
    <mergeCell ref="H2:AB2"/>
    <mergeCell ref="K6:V6"/>
    <mergeCell ref="X6:AJ6"/>
    <mergeCell ref="AK6:AW6"/>
    <mergeCell ref="AK5:AW5"/>
    <mergeCell ref="X5:AJ5"/>
    <mergeCell ref="K4:BJ4"/>
    <mergeCell ref="A4:A8"/>
    <mergeCell ref="B4:B8"/>
    <mergeCell ref="C4:C8"/>
    <mergeCell ref="D4:D8"/>
    <mergeCell ref="E4:E8"/>
    <mergeCell ref="F4:J4"/>
    <mergeCell ref="G6:G7"/>
    <mergeCell ref="F5:F8"/>
    <mergeCell ref="K7:BJ7"/>
    <mergeCell ref="K8:L8"/>
    <mergeCell ref="AX5:BJ5"/>
    <mergeCell ref="AX6:BJ6"/>
    <mergeCell ref="AX8:AY8"/>
    <mergeCell ref="AZ8:BA8"/>
    <mergeCell ref="BB8:BC8"/>
    <mergeCell ref="BD8:BE8"/>
    <mergeCell ref="G5:J5"/>
    <mergeCell ref="I6:I7"/>
    <mergeCell ref="J6:J7"/>
    <mergeCell ref="AQ8:AR8"/>
    <mergeCell ref="AB8:AC8"/>
    <mergeCell ref="M8:N8"/>
    <mergeCell ref="K40:R40"/>
    <mergeCell ref="H6:H7"/>
    <mergeCell ref="AO8:AP8"/>
    <mergeCell ref="K5:W5"/>
    <mergeCell ref="AK40:AR40"/>
    <mergeCell ref="AM8:AN8"/>
    <mergeCell ref="D40:J40"/>
    <mergeCell ref="X40:AE40"/>
    <mergeCell ref="AD8:AE8"/>
    <mergeCell ref="BK4:BK8"/>
    <mergeCell ref="AK8:AL8"/>
    <mergeCell ref="O8:P8"/>
    <mergeCell ref="Q8:R8"/>
    <mergeCell ref="X8:Y8"/>
    <mergeCell ref="Z8:AA8"/>
    <mergeCell ref="AK41:AV41"/>
    <mergeCell ref="X41:AI41"/>
    <mergeCell ref="K41:V41"/>
    <mergeCell ref="AX40:BE40"/>
    <mergeCell ref="AX41:BI41"/>
    <mergeCell ref="A58:C58"/>
    <mergeCell ref="A45:C46"/>
    <mergeCell ref="K45:L46"/>
    <mergeCell ref="K51:W51"/>
    <mergeCell ref="D54:J54"/>
    <mergeCell ref="K52:W52"/>
    <mergeCell ref="K53:W53"/>
    <mergeCell ref="A51:C51"/>
    <mergeCell ref="F45:F46"/>
    <mergeCell ref="D48:J48"/>
    <mergeCell ref="D55:W55"/>
    <mergeCell ref="A49:C49"/>
    <mergeCell ref="K49:V49"/>
    <mergeCell ref="A55:C57"/>
    <mergeCell ref="D49:J49"/>
    <mergeCell ref="K48:V48"/>
    <mergeCell ref="D45:D46"/>
    <mergeCell ref="E43:E44"/>
    <mergeCell ref="F43:F44"/>
    <mergeCell ref="E45:E46"/>
    <mergeCell ref="AK43:AL44"/>
    <mergeCell ref="AQ43:AR44"/>
    <mergeCell ref="AO45:AP46"/>
    <mergeCell ref="AQ45:AR46"/>
    <mergeCell ref="D42:J42"/>
    <mergeCell ref="A43:C44"/>
    <mergeCell ref="D43:D44"/>
    <mergeCell ref="A40:C42"/>
    <mergeCell ref="Q43:R44"/>
    <mergeCell ref="K42:V42"/>
    <mergeCell ref="AB45:AC46"/>
    <mergeCell ref="Z45:AA46"/>
    <mergeCell ref="X45:Y46"/>
    <mergeCell ref="D41:J41"/>
    <mergeCell ref="X42:AI42"/>
    <mergeCell ref="AK42:AV42"/>
    <mergeCell ref="AF43:AJ44"/>
    <mergeCell ref="AF45:AJ46"/>
    <mergeCell ref="X43:Y44"/>
    <mergeCell ref="Z43:AA44"/>
    <mergeCell ref="AB43:AC44"/>
    <mergeCell ref="BK43:BK44"/>
    <mergeCell ref="BK45:BK46"/>
    <mergeCell ref="K43:L44"/>
    <mergeCell ref="M43:N44"/>
    <mergeCell ref="S43:W44"/>
    <mergeCell ref="S45:W46"/>
    <mergeCell ref="O45:P46"/>
    <mergeCell ref="O43:P44"/>
    <mergeCell ref="G43:G44"/>
    <mergeCell ref="J45:J46"/>
    <mergeCell ref="H45:H46"/>
    <mergeCell ref="I45:I46"/>
    <mergeCell ref="M45:N46"/>
    <mergeCell ref="H43:H44"/>
    <mergeCell ref="I43:I44"/>
    <mergeCell ref="J43:J44"/>
    <mergeCell ref="Q45:R46"/>
    <mergeCell ref="BD45:BE46"/>
    <mergeCell ref="BF45:BJ46"/>
    <mergeCell ref="G45:G46"/>
    <mergeCell ref="AM43:AN44"/>
    <mergeCell ref="AK45:AL46"/>
    <mergeCell ref="AD43:AE44"/>
    <mergeCell ref="AO43:AP44"/>
  </mergeCells>
  <phoneticPr fontId="18" type="noConversion"/>
  <conditionalFormatting sqref="G9:J39">
    <cfRule type="cellIs" dxfId="3" priority="3" stopIfTrue="1" operator="equal">
      <formula>0</formula>
    </cfRule>
  </conditionalFormatting>
  <printOptions horizontalCentered="1" verticalCentered="1"/>
  <pageMargins left="0.23622047244094491" right="0.23622047244094491" top="0.9055118110236221" bottom="0.59055118110236227" header="0" footer="0"/>
  <pageSetup paperSize="8" scale="70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3"/>
  <sheetViews>
    <sheetView topLeftCell="U308" workbookViewId="0">
      <selection activeCell="AI20" sqref="AI20"/>
    </sheetView>
  </sheetViews>
  <sheetFormatPr defaultRowHeight="12.75"/>
  <sheetData>
    <row r="1" spans="1:3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3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3" spans="1:3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</row>
    <row r="4" spans="1:3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</row>
    <row r="5" spans="1:3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</row>
    <row r="6" spans="1:3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</row>
    <row r="7" spans="1:3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</row>
    <row r="8" spans="1:3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</row>
    <row r="9" spans="1:3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2"/>
      <c r="Z9" s="212"/>
      <c r="AA9" s="212"/>
      <c r="AB9" s="212"/>
      <c r="AC9" s="210"/>
      <c r="AD9" s="210"/>
      <c r="AE9" s="210"/>
    </row>
    <row r="10" spans="1:3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2"/>
      <c r="Z10" s="212"/>
      <c r="AA10" s="212"/>
      <c r="AB10" s="212"/>
      <c r="AC10" s="210"/>
      <c r="AD10" s="210"/>
      <c r="AE10" s="210"/>
    </row>
    <row r="11" spans="1:31">
      <c r="A11" s="210"/>
      <c r="B11" s="210"/>
      <c r="C11" s="210"/>
      <c r="D11" s="210"/>
      <c r="E11" s="210"/>
      <c r="F11" s="210"/>
      <c r="G11" s="427"/>
      <c r="H11" s="427"/>
      <c r="I11" s="427"/>
      <c r="J11" s="427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2"/>
      <c r="Z11" s="212"/>
      <c r="AA11" s="212"/>
      <c r="AB11" s="212"/>
      <c r="AC11" s="210"/>
      <c r="AD11" s="210"/>
      <c r="AE11" s="210"/>
    </row>
    <row r="12" spans="1:31">
      <c r="A12" s="210"/>
      <c r="B12" s="210"/>
      <c r="C12" s="210"/>
      <c r="D12" s="210"/>
      <c r="E12" s="210"/>
      <c r="F12" s="210"/>
      <c r="G12" s="427"/>
      <c r="H12" s="427"/>
      <c r="I12" s="427"/>
      <c r="J12" s="427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2"/>
      <c r="Z12" s="212"/>
      <c r="AA12" s="212"/>
      <c r="AB12" s="212"/>
      <c r="AC12" s="210"/>
      <c r="AD12" s="210"/>
      <c r="AE12" s="210"/>
    </row>
    <row r="13" spans="1:3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2"/>
      <c r="Z13" s="212"/>
      <c r="AA13" s="212"/>
      <c r="AB13" s="212"/>
      <c r="AC13" s="210"/>
      <c r="AD13" s="210"/>
      <c r="AE13" s="210"/>
    </row>
    <row r="14" spans="1:3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1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2"/>
      <c r="Z14" s="212"/>
      <c r="AA14" s="212"/>
      <c r="AB14" s="212"/>
      <c r="AC14" s="210"/>
      <c r="AD14" s="210"/>
      <c r="AE14" s="210"/>
    </row>
    <row r="15" spans="1:3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1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2"/>
      <c r="Z15" s="212"/>
      <c r="AA15" s="212"/>
      <c r="AB15" s="212"/>
      <c r="AC15" s="210"/>
      <c r="AD15" s="210"/>
      <c r="AE15" s="210"/>
    </row>
    <row r="16" spans="1:3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1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2"/>
      <c r="Z16" s="212"/>
      <c r="AA16" s="212"/>
      <c r="AB16" s="212"/>
      <c r="AC16" s="210"/>
      <c r="AD16" s="210"/>
      <c r="AE16" s="210"/>
    </row>
    <row r="17" spans="1:3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1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2"/>
      <c r="Z17" s="212"/>
      <c r="AA17" s="212"/>
      <c r="AB17" s="212"/>
      <c r="AC17" s="210"/>
      <c r="AD17" s="210"/>
      <c r="AE17" s="210"/>
    </row>
    <row r="18" spans="1:3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1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2"/>
      <c r="Z18" s="212"/>
      <c r="AA18" s="212"/>
      <c r="AB18" s="212"/>
      <c r="AC18" s="210"/>
      <c r="AD18" s="210"/>
      <c r="AE18" s="210"/>
    </row>
    <row r="19" spans="1:3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1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</row>
    <row r="20" spans="1:3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1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</row>
    <row r="21" spans="1:3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10"/>
      <c r="O21" s="210"/>
      <c r="P21" s="210"/>
      <c r="Q21" s="210"/>
      <c r="R21" s="212"/>
      <c r="S21" s="212"/>
      <c r="T21" s="212"/>
      <c r="U21" s="212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</row>
    <row r="22" spans="1:3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1"/>
      <c r="N22" s="210"/>
      <c r="O22" s="210"/>
      <c r="P22" s="210"/>
      <c r="Q22" s="210"/>
      <c r="R22" s="212"/>
      <c r="S22" s="212"/>
      <c r="T22" s="212"/>
      <c r="U22" s="212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</row>
    <row r="23" spans="1:3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2"/>
      <c r="S23" s="212"/>
      <c r="T23" s="212"/>
      <c r="U23" s="212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</row>
    <row r="24" spans="1:3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2"/>
      <c r="S24" s="212"/>
      <c r="T24" s="212"/>
      <c r="U24" s="212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</row>
    <row r="25" spans="1:3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2"/>
      <c r="S25" s="212"/>
      <c r="T25" s="212"/>
      <c r="U25" s="212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</row>
    <row r="26" spans="1:3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2"/>
      <c r="S26" s="212"/>
      <c r="T26" s="212"/>
      <c r="U26" s="212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</row>
    <row r="27" spans="1:3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2"/>
      <c r="S27" s="212"/>
      <c r="T27" s="212"/>
      <c r="U27" s="212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</row>
    <row r="28" spans="1:3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2"/>
      <c r="S28" s="212"/>
      <c r="T28" s="212"/>
      <c r="U28" s="212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</row>
    <row r="29" spans="1:3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2"/>
      <c r="S29" s="212"/>
      <c r="T29" s="212"/>
      <c r="U29" s="212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</row>
    <row r="30" spans="1:3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2"/>
      <c r="S30" s="212"/>
      <c r="T30" s="212"/>
      <c r="U30" s="212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</row>
    <row r="31" spans="1:3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</row>
    <row r="32" spans="1:3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</row>
    <row r="33" spans="1:3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</row>
    <row r="34" spans="1:3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</row>
    <row r="35" spans="1:3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</row>
    <row r="36" spans="1:3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</row>
    <row r="37" spans="1:3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</row>
    <row r="38" spans="1:31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</row>
    <row r="39" spans="1:3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</row>
    <row r="40" spans="1:31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</row>
    <row r="41" spans="1:3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</row>
    <row r="42" spans="1:3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</row>
    <row r="43" spans="1:31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</row>
    <row r="44" spans="1:31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</row>
    <row r="45" spans="1:3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</row>
    <row r="46" spans="1:31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</row>
    <row r="47" spans="1:3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</row>
    <row r="48" spans="1:31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</row>
    <row r="49" spans="1:31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</row>
    <row r="50" spans="1:31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</row>
    <row r="51" spans="1:3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:31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</row>
    <row r="53" spans="1:31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</row>
    <row r="54" spans="1:3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</row>
    <row r="55" spans="1:31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</row>
    <row r="56" spans="1:31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</row>
    <row r="57" spans="1:31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</row>
    <row r="58" spans="1:31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</row>
    <row r="59" spans="1:31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</row>
    <row r="60" spans="1:31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</row>
    <row r="61" spans="1:31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</row>
    <row r="62" spans="1:31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</row>
    <row r="63" spans="1:31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</row>
    <row r="64" spans="1:31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</row>
    <row r="65" spans="1:31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</row>
    <row r="66" spans="1:31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</row>
    <row r="67" spans="1:31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</row>
    <row r="68" spans="1:31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</row>
    <row r="69" spans="1:31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</row>
    <row r="70" spans="1:31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</row>
    <row r="71" spans="1:31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</row>
    <row r="72" spans="1:31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</row>
    <row r="73" spans="1:31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</row>
    <row r="74" spans="1:3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</row>
    <row r="75" spans="1:31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</row>
    <row r="76" spans="1:31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</row>
    <row r="77" spans="1:31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</row>
    <row r="78" spans="1:31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</row>
    <row r="79" spans="1:31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</row>
    <row r="80" spans="1:31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</row>
    <row r="81" spans="1:31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</row>
    <row r="82" spans="1:31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</row>
    <row r="83" spans="1:31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</row>
    <row r="84" spans="1:31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</row>
    <row r="85" spans="1:31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</row>
    <row r="86" spans="1:31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</row>
    <row r="87" spans="1:31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</row>
    <row r="88" spans="1:3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</row>
    <row r="89" spans="1:31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</row>
    <row r="90" spans="1:31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</row>
    <row r="91" spans="1:31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</row>
    <row r="92" spans="1:3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</row>
    <row r="93" spans="1:31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</row>
    <row r="94" spans="1:31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</row>
    <row r="95" spans="1:31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</row>
    <row r="96" spans="1:31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</row>
    <row r="97" spans="1:31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</row>
    <row r="98" spans="1:31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</row>
    <row r="99" spans="1:31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</row>
    <row r="100" spans="1:31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</row>
    <row r="101" spans="1:31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</row>
    <row r="102" spans="1:31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</row>
    <row r="103" spans="1:31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</row>
    <row r="104" spans="1:31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</row>
    <row r="105" spans="1:31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</row>
    <row r="106" spans="1:31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</row>
    <row r="107" spans="1:31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</row>
    <row r="108" spans="1:31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</row>
    <row r="109" spans="1:31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</row>
    <row r="110" spans="1:31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</row>
    <row r="111" spans="1:31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</row>
    <row r="112" spans="1:31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</row>
    <row r="113" spans="1:31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</row>
    <row r="114" spans="1:31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</row>
    <row r="115" spans="1:31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</row>
    <row r="116" spans="1:31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</row>
    <row r="117" spans="1:31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</row>
    <row r="118" spans="1:31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</row>
    <row r="119" spans="1:31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</row>
    <row r="120" spans="1:31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</row>
    <row r="121" spans="1:31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</row>
    <row r="122" spans="1:31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</row>
    <row r="123" spans="1:31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</row>
    <row r="124" spans="1:31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</row>
    <row r="125" spans="1:31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</row>
    <row r="126" spans="1:31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</row>
    <row r="127" spans="1:31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</row>
    <row r="128" spans="1:31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</row>
    <row r="129" spans="1:31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</row>
    <row r="130" spans="1:31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</row>
    <row r="131" spans="1:31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</row>
    <row r="132" spans="1:31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</row>
    <row r="133" spans="1:31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</row>
    <row r="134" spans="1:31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</row>
    <row r="135" spans="1:31">
      <c r="A135" s="210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</row>
    <row r="136" spans="1:31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</row>
    <row r="137" spans="1:31">
      <c r="A137" s="210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</row>
    <row r="138" spans="1:31">
      <c r="A138" s="210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</row>
    <row r="139" spans="1:31">
      <c r="A139" s="210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</row>
    <row r="140" spans="1:31">
      <c r="A140" s="210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</row>
    <row r="141" spans="1:31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</row>
    <row r="142" spans="1:31">
      <c r="A142" s="210"/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</row>
    <row r="143" spans="1:31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</row>
    <row r="144" spans="1:31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</row>
    <row r="145" spans="1:31">
      <c r="A145" s="210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</row>
    <row r="146" spans="1:31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</row>
    <row r="147" spans="1:31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</row>
    <row r="148" spans="1:31">
      <c r="A148" s="210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</row>
    <row r="149" spans="1:31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</row>
    <row r="150" spans="1:31">
      <c r="A150" s="210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</row>
    <row r="151" spans="1:31">
      <c r="A151" s="210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</row>
    <row r="152" spans="1:31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</row>
    <row r="153" spans="1:31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</row>
    <row r="154" spans="1:31">
      <c r="A154" s="210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</row>
    <row r="155" spans="1:31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</row>
    <row r="156" spans="1:31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</row>
    <row r="157" spans="1:31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</row>
    <row r="158" spans="1:31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</row>
    <row r="159" spans="1:31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</row>
    <row r="160" spans="1:31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</row>
    <row r="161" spans="1:31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</row>
    <row r="162" spans="1:31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</row>
    <row r="163" spans="1:31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</row>
    <row r="164" spans="1:31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</row>
    <row r="165" spans="1:31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</row>
    <row r="166" spans="1:31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</row>
    <row r="167" spans="1:31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</row>
    <row r="168" spans="1:31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</row>
    <row r="169" spans="1:31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/>
    </row>
    <row r="170" spans="1:31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</row>
    <row r="171" spans="1:31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</row>
    <row r="172" spans="1:31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</row>
    <row r="173" spans="1:31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</row>
    <row r="174" spans="1:31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</row>
    <row r="175" spans="1:31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</row>
    <row r="176" spans="1:31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</row>
    <row r="177" spans="1:31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</row>
    <row r="178" spans="1:31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</row>
    <row r="179" spans="1:31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</row>
    <row r="180" spans="1:31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</row>
    <row r="181" spans="1:31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</row>
    <row r="182" spans="1:31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</row>
    <row r="183" spans="1:31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</row>
    <row r="184" spans="1:31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</row>
    <row r="185" spans="1:31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</row>
    <row r="186" spans="1:31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</row>
    <row r="187" spans="1:31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</row>
    <row r="188" spans="1:31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</row>
    <row r="189" spans="1:31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</row>
    <row r="190" spans="1:31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</row>
    <row r="191" spans="1:31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</row>
    <row r="192" spans="1:31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</row>
    <row r="193" spans="1:31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</row>
    <row r="194" spans="1:31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</row>
    <row r="195" spans="1:31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</row>
    <row r="196" spans="1:31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</row>
    <row r="197" spans="1:31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</row>
    <row r="198" spans="1:31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</row>
    <row r="199" spans="1:31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</row>
    <row r="200" spans="1:31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</row>
    <row r="201" spans="1:31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</row>
    <row r="202" spans="1:31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</row>
    <row r="203" spans="1:31">
      <c r="A203" s="210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</row>
    <row r="204" spans="1:31">
      <c r="A204" s="210"/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</row>
    <row r="205" spans="1:31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</row>
    <row r="206" spans="1:31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</row>
    <row r="207" spans="1:31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</row>
    <row r="208" spans="1:31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</row>
    <row r="209" spans="1:31">
      <c r="A209" s="210"/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</row>
    <row r="210" spans="1:31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</row>
    <row r="211" spans="1:31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</row>
    <row r="212" spans="1:31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</row>
    <row r="213" spans="1:31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0"/>
      <c r="AD213" s="210"/>
      <c r="AE213" s="210"/>
    </row>
    <row r="214" spans="1:31">
      <c r="A214" s="210"/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/>
    </row>
    <row r="215" spans="1:31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  <c r="AD215" s="210"/>
      <c r="AE215" s="210"/>
    </row>
    <row r="216" spans="1:31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</row>
    <row r="217" spans="1:31">
      <c r="A217" s="210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</row>
    <row r="218" spans="1:31">
      <c r="A218" s="210"/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/>
    </row>
    <row r="219" spans="1:31">
      <c r="A219" s="210"/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/>
    </row>
    <row r="220" spans="1:31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/>
    </row>
    <row r="221" spans="1:31">
      <c r="A221" s="210"/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</row>
    <row r="222" spans="1:31">
      <c r="A222" s="210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</row>
    <row r="223" spans="1:31">
      <c r="A223" s="210"/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</row>
    <row r="224" spans="1:31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/>
    </row>
    <row r="225" spans="1:31">
      <c r="A225" s="210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/>
    </row>
    <row r="226" spans="1:31">
      <c r="A226" s="210"/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/>
    </row>
    <row r="227" spans="1:31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/>
    </row>
    <row r="228" spans="1:31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</row>
    <row r="229" spans="1:31">
      <c r="A229" s="210"/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/>
      <c r="AD229" s="210"/>
      <c r="AE229" s="210"/>
    </row>
    <row r="230" spans="1:31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  <c r="AD230" s="210"/>
      <c r="AE230" s="210"/>
    </row>
    <row r="231" spans="1:31">
      <c r="A231" s="210"/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  <c r="AD231" s="210"/>
      <c r="AE231" s="210"/>
    </row>
    <row r="232" spans="1:31">
      <c r="A232" s="210"/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  <c r="AD232" s="210"/>
      <c r="AE232" s="210"/>
    </row>
    <row r="233" spans="1:31">
      <c r="A233" s="210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  <c r="AD233" s="210"/>
      <c r="AE233" s="210"/>
    </row>
    <row r="234" spans="1:31">
      <c r="A234" s="210"/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  <c r="AD234" s="210"/>
      <c r="AE234" s="210"/>
    </row>
    <row r="235" spans="1:31">
      <c r="A235" s="210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</row>
    <row r="236" spans="1:31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</row>
    <row r="237" spans="1:31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  <c r="AD237" s="210"/>
      <c r="AE237" s="210"/>
    </row>
    <row r="238" spans="1:31">
      <c r="A238" s="210"/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</row>
    <row r="239" spans="1:31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0"/>
      <c r="AD239" s="210"/>
      <c r="AE239" s="210"/>
    </row>
    <row r="240" spans="1:31">
      <c r="A240" s="210"/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  <c r="AD240" s="210"/>
      <c r="AE240" s="210"/>
    </row>
    <row r="241" spans="1:31">
      <c r="A241" s="210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</row>
    <row r="242" spans="1:31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</row>
    <row r="243" spans="1:31">
      <c r="A243" s="210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</row>
    <row r="244" spans="1:31">
      <c r="A244" s="210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</row>
    <row r="245" spans="1:31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0"/>
      <c r="AD245" s="210"/>
      <c r="AE245" s="210"/>
    </row>
    <row r="246" spans="1:31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  <c r="AD246" s="210"/>
      <c r="AE246" s="210"/>
    </row>
    <row r="247" spans="1:31">
      <c r="A247" s="210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  <c r="AD247" s="210"/>
      <c r="AE247" s="210"/>
    </row>
    <row r="248" spans="1:31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</row>
    <row r="249" spans="1:31">
      <c r="A249" s="210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  <c r="AD249" s="210"/>
      <c r="AE249" s="210"/>
    </row>
    <row r="250" spans="1:31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  <c r="AD250" s="210"/>
      <c r="AE250" s="210"/>
    </row>
    <row r="251" spans="1:31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/>
    </row>
    <row r="252" spans="1:31">
      <c r="A252" s="210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0"/>
      <c r="AD252" s="210"/>
      <c r="AE252" s="210"/>
    </row>
    <row r="253" spans="1:31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</row>
    <row r="254" spans="1:31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  <c r="AC254" s="210"/>
      <c r="AD254" s="210"/>
      <c r="AE254" s="210"/>
    </row>
    <row r="255" spans="1:31">
      <c r="A255" s="210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  <c r="AD255" s="210"/>
      <c r="AE255" s="210"/>
    </row>
    <row r="256" spans="1:31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/>
    </row>
    <row r="257" spans="1:31">
      <c r="A257" s="210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  <c r="AD257" s="210"/>
      <c r="AE257" s="210"/>
    </row>
    <row r="258" spans="1:31">
      <c r="A258" s="210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</row>
    <row r="259" spans="1:31">
      <c r="A259" s="210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/>
      <c r="AD259" s="210"/>
      <c r="AE259" s="210"/>
    </row>
    <row r="260" spans="1:31">
      <c r="A260" s="210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  <c r="AD260" s="210"/>
      <c r="AE260" s="210"/>
    </row>
    <row r="261" spans="1:31">
      <c r="A261" s="210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/>
      <c r="AD261" s="210"/>
      <c r="AE261" s="210"/>
    </row>
    <row r="262" spans="1:31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  <c r="AD262" s="210"/>
      <c r="AE262" s="210"/>
    </row>
    <row r="263" spans="1:31">
      <c r="A263" s="210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0"/>
      <c r="AD263" s="210"/>
      <c r="AE263" s="210"/>
    </row>
    <row r="264" spans="1:31">
      <c r="A264" s="210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210"/>
      <c r="AD264" s="210"/>
      <c r="AE264" s="210"/>
    </row>
    <row r="265" spans="1:31">
      <c r="A265" s="210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  <c r="AC265" s="210"/>
      <c r="AD265" s="210"/>
      <c r="AE265" s="210"/>
    </row>
    <row r="266" spans="1:31">
      <c r="A266" s="210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  <c r="AC266" s="210"/>
      <c r="AD266" s="210"/>
      <c r="AE266" s="210"/>
    </row>
    <row r="267" spans="1:31">
      <c r="A267" s="210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  <c r="AC267" s="210"/>
      <c r="AD267" s="210"/>
      <c r="AE267" s="210"/>
    </row>
    <row r="268" spans="1:31">
      <c r="A268" s="210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  <c r="AC268" s="210"/>
      <c r="AD268" s="210"/>
      <c r="AE268" s="210"/>
    </row>
    <row r="269" spans="1:31">
      <c r="A269" s="210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210"/>
      <c r="AD269" s="210"/>
      <c r="AE269" s="210"/>
    </row>
    <row r="270" spans="1:31">
      <c r="A270" s="210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/>
    </row>
    <row r="271" spans="1:31">
      <c r="A271" s="210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0"/>
    </row>
    <row r="272" spans="1:31">
      <c r="A272" s="210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/>
    </row>
    <row r="273" spans="1:31">
      <c r="A273" s="210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0"/>
    </row>
    <row r="274" spans="1:31">
      <c r="A274" s="210"/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0"/>
    </row>
    <row r="275" spans="1:31">
      <c r="A275" s="210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0"/>
    </row>
    <row r="276" spans="1:31">
      <c r="A276" s="210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0"/>
      <c r="AD276" s="210"/>
      <c r="AE276" s="210"/>
    </row>
    <row r="277" spans="1:31">
      <c r="A277" s="210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  <c r="AC277" s="210"/>
      <c r="AD277" s="210"/>
      <c r="AE277" s="210"/>
    </row>
    <row r="278" spans="1:31">
      <c r="A278" s="210"/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  <c r="AD278" s="210"/>
      <c r="AE278" s="210"/>
    </row>
    <row r="279" spans="1:31">
      <c r="A279" s="210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  <c r="AC279" s="210"/>
      <c r="AD279" s="210"/>
      <c r="AE279" s="210"/>
    </row>
    <row r="280" spans="1:31">
      <c r="A280" s="210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  <c r="AC280" s="210"/>
      <c r="AD280" s="210"/>
      <c r="AE280" s="210"/>
    </row>
    <row r="281" spans="1:31">
      <c r="A281" s="210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  <c r="AC281" s="210"/>
      <c r="AD281" s="210"/>
      <c r="AE281" s="210"/>
    </row>
    <row r="282" spans="1:31">
      <c r="A282" s="210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  <c r="AC282" s="210"/>
      <c r="AD282" s="210"/>
      <c r="AE282" s="210"/>
    </row>
    <row r="283" spans="1:31">
      <c r="A283" s="210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0"/>
      <c r="AD283" s="210"/>
      <c r="AE283" s="210"/>
    </row>
    <row r="284" spans="1:31">
      <c r="A284" s="210"/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/>
      <c r="AD284" s="210"/>
      <c r="AE284" s="210"/>
    </row>
    <row r="285" spans="1:31">
      <c r="A285" s="210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  <c r="AC285" s="210"/>
      <c r="AD285" s="210"/>
      <c r="AE285" s="210"/>
    </row>
    <row r="286" spans="1:31">
      <c r="A286" s="210"/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  <c r="AC286" s="210"/>
      <c r="AD286" s="210"/>
      <c r="AE286" s="210"/>
    </row>
    <row r="287" spans="1:31">
      <c r="A287" s="210"/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  <c r="AC287" s="210"/>
      <c r="AD287" s="210"/>
      <c r="AE287" s="210"/>
    </row>
    <row r="288" spans="1:31">
      <c r="A288" s="210"/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  <c r="AC288" s="210"/>
      <c r="AD288" s="210"/>
      <c r="AE288" s="210"/>
    </row>
    <row r="289" spans="1:31">
      <c r="A289" s="210"/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  <c r="AC289" s="210"/>
      <c r="AD289" s="210"/>
      <c r="AE289" s="210"/>
    </row>
    <row r="290" spans="1:31">
      <c r="A290" s="210"/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210"/>
      <c r="AD290" s="210"/>
      <c r="AE290" s="210"/>
    </row>
    <row r="291" spans="1:31">
      <c r="A291" s="210"/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  <c r="AA291" s="210"/>
      <c r="AB291" s="210"/>
      <c r="AC291" s="210"/>
      <c r="AD291" s="210"/>
      <c r="AE291" s="210"/>
    </row>
    <row r="292" spans="1:31">
      <c r="A292" s="210"/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  <c r="AC292" s="210"/>
      <c r="AD292" s="210"/>
      <c r="AE292" s="210"/>
    </row>
    <row r="293" spans="1:31">
      <c r="A293" s="210"/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  <c r="AC293" s="210"/>
      <c r="AD293" s="210"/>
      <c r="AE293" s="210"/>
    </row>
    <row r="294" spans="1:31">
      <c r="A294" s="210"/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  <c r="AC294" s="210"/>
      <c r="AD294" s="210"/>
      <c r="AE294" s="210"/>
    </row>
    <row r="295" spans="1:31">
      <c r="A295" s="210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0"/>
      <c r="AB295" s="210"/>
      <c r="AC295" s="210"/>
      <c r="AD295" s="210"/>
      <c r="AE295" s="210"/>
    </row>
    <row r="296" spans="1:31">
      <c r="A296" s="210"/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  <c r="AC296" s="210"/>
      <c r="AD296" s="210"/>
      <c r="AE296" s="210"/>
    </row>
    <row r="297" spans="1:31">
      <c r="A297" s="210"/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  <c r="AC297" s="210"/>
      <c r="AD297" s="210"/>
      <c r="AE297" s="210"/>
    </row>
    <row r="298" spans="1:31">
      <c r="A298" s="210"/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0"/>
      <c r="AD298" s="210"/>
      <c r="AE298" s="210"/>
    </row>
    <row r="299" spans="1:31">
      <c r="A299" s="210"/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  <c r="AC299" s="210"/>
      <c r="AD299" s="210"/>
      <c r="AE299" s="210"/>
    </row>
    <row r="300" spans="1:31">
      <c r="A300" s="210"/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0"/>
      <c r="AD300" s="210"/>
      <c r="AE300" s="210"/>
    </row>
    <row r="301" spans="1:31">
      <c r="A301" s="210"/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  <c r="AD301" s="210"/>
      <c r="AE301" s="210"/>
    </row>
    <row r="302" spans="1:31">
      <c r="A302" s="210"/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  <c r="AD302" s="210"/>
      <c r="AE302" s="210"/>
    </row>
    <row r="303" spans="1:31">
      <c r="A303" s="210"/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</row>
    <row r="304" spans="1:31">
      <c r="A304" s="210"/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/>
    </row>
    <row r="305" spans="1:31">
      <c r="A305" s="210"/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0"/>
      <c r="AD305" s="210"/>
      <c r="AE305" s="210"/>
    </row>
    <row r="306" spans="1:31">
      <c r="A306" s="210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/>
    </row>
    <row r="307" spans="1:31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0"/>
      <c r="AD307" s="210"/>
      <c r="AE307" s="210"/>
    </row>
    <row r="308" spans="1:31">
      <c r="A308" s="210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0"/>
      <c r="AD308" s="210"/>
      <c r="AE308" s="210"/>
    </row>
    <row r="309" spans="1:31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  <c r="AC309" s="210"/>
      <c r="AD309" s="210"/>
      <c r="AE309" s="210"/>
    </row>
    <row r="310" spans="1:31">
      <c r="A310" s="210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  <c r="AC310" s="210"/>
      <c r="AD310" s="210"/>
      <c r="AE310" s="210"/>
    </row>
    <row r="311" spans="1:31">
      <c r="A311" s="210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/>
    </row>
    <row r="312" spans="1:31">
      <c r="A312" s="210"/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  <c r="AC312" s="210"/>
      <c r="AD312" s="210"/>
      <c r="AE312" s="210"/>
    </row>
    <row r="313" spans="1:31">
      <c r="A313" s="210"/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  <c r="AC313" s="210"/>
      <c r="AD313" s="210"/>
      <c r="AE313" s="210"/>
    </row>
    <row r="314" spans="1:31">
      <c r="A314" s="210"/>
      <c r="B314" s="210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/>
      <c r="AE314" s="210"/>
    </row>
    <row r="315" spans="1:31">
      <c r="A315" s="210"/>
      <c r="B315" s="210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0"/>
      <c r="AD315" s="210"/>
      <c r="AE315" s="210"/>
    </row>
    <row r="316" spans="1:31">
      <c r="A316" s="210"/>
      <c r="B316" s="210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  <c r="AC316" s="210"/>
      <c r="AD316" s="210"/>
      <c r="AE316" s="210"/>
    </row>
    <row r="317" spans="1:31">
      <c r="A317" s="210"/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  <c r="AC317" s="210"/>
      <c r="AD317" s="210"/>
      <c r="AE317" s="210"/>
    </row>
    <row r="318" spans="1:31">
      <c r="A318" s="210"/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  <c r="AA318" s="210"/>
      <c r="AB318" s="210"/>
      <c r="AC318" s="210"/>
      <c r="AD318" s="210"/>
      <c r="AE318" s="210"/>
    </row>
    <row r="319" spans="1:31">
      <c r="A319" s="210"/>
      <c r="B319" s="210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  <c r="AC319" s="210"/>
      <c r="AD319" s="210"/>
      <c r="AE319" s="210"/>
    </row>
    <row r="320" spans="1:31">
      <c r="A320" s="210"/>
      <c r="B320" s="210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  <c r="AC320" s="210"/>
      <c r="AD320" s="210"/>
      <c r="AE320" s="210"/>
    </row>
    <row r="321" spans="1:31">
      <c r="A321" s="210"/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  <c r="AA321" s="210"/>
      <c r="AB321" s="210"/>
      <c r="AC321" s="210"/>
      <c r="AD321" s="210"/>
      <c r="AE321" s="210"/>
    </row>
    <row r="322" spans="1:31">
      <c r="A322" s="210"/>
      <c r="B322" s="210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0"/>
      <c r="AB322" s="210"/>
      <c r="AC322" s="210"/>
      <c r="AD322" s="210"/>
      <c r="AE322" s="210"/>
    </row>
    <row r="323" spans="1:31">
      <c r="A323" s="210"/>
      <c r="B323" s="210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  <c r="AC323" s="210"/>
      <c r="AD323" s="210"/>
      <c r="AE323" s="210"/>
    </row>
    <row r="324" spans="1:31">
      <c r="A324" s="210"/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  <c r="AD324" s="210"/>
      <c r="AE324" s="210"/>
    </row>
    <row r="325" spans="1:31">
      <c r="A325" s="210"/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/>
      <c r="AD325" s="210"/>
      <c r="AE325" s="210"/>
    </row>
    <row r="326" spans="1:31">
      <c r="A326" s="210"/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/>
      <c r="AB326" s="210"/>
      <c r="AC326" s="210"/>
      <c r="AD326" s="210"/>
      <c r="AE326" s="210"/>
    </row>
    <row r="327" spans="1:31">
      <c r="A327" s="210"/>
      <c r="B327" s="210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0"/>
      <c r="AB327" s="210"/>
      <c r="AC327" s="210"/>
      <c r="AD327" s="210"/>
      <c r="AE327" s="210"/>
    </row>
    <row r="328" spans="1:31">
      <c r="A328" s="210"/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0"/>
      <c r="AB328" s="210"/>
      <c r="AC328" s="210"/>
      <c r="AD328" s="210"/>
      <c r="AE328" s="210"/>
    </row>
    <row r="329" spans="1:31">
      <c r="A329" s="210"/>
      <c r="B329" s="210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  <c r="AA329" s="210"/>
      <c r="AB329" s="210"/>
      <c r="AC329" s="210"/>
      <c r="AD329" s="210"/>
      <c r="AE329" s="210"/>
    </row>
    <row r="330" spans="1:31">
      <c r="A330" s="210"/>
      <c r="B330" s="210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  <c r="AC330" s="210"/>
      <c r="AD330" s="210"/>
      <c r="AE330" s="210"/>
    </row>
    <row r="331" spans="1:31">
      <c r="A331" s="210"/>
      <c r="B331" s="210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0"/>
      <c r="AB331" s="210"/>
      <c r="AC331" s="210"/>
      <c r="AD331" s="210"/>
      <c r="AE331" s="210"/>
    </row>
    <row r="332" spans="1:31">
      <c r="A332" s="210"/>
      <c r="B332" s="210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</row>
    <row r="333" spans="1:31">
      <c r="A333" s="210"/>
      <c r="B333" s="210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  <c r="AC333" s="210"/>
      <c r="AD333" s="210"/>
      <c r="AE333" s="210"/>
    </row>
  </sheetData>
  <mergeCells count="4">
    <mergeCell ref="G11:G12"/>
    <mergeCell ref="H11:H12"/>
    <mergeCell ref="I11:I12"/>
    <mergeCell ref="J11:J12"/>
  </mergeCells>
  <conditionalFormatting sqref="R21:U30">
    <cfRule type="cellIs" dxfId="2" priority="2" stopIfTrue="1" operator="equal">
      <formula>0</formula>
    </cfRule>
  </conditionalFormatting>
  <conditionalFormatting sqref="Y9:AB18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23" sqref="A1:L23"/>
    </sheetView>
  </sheetViews>
  <sheetFormatPr defaultRowHeight="12.75"/>
  <sheetData>
    <row r="1" spans="1:12">
      <c r="A1" s="211"/>
      <c r="B1" s="212"/>
      <c r="C1" s="212"/>
      <c r="D1" s="212"/>
      <c r="E1" s="212"/>
      <c r="F1" s="209"/>
      <c r="G1" s="209"/>
      <c r="H1" s="209"/>
      <c r="I1" s="209"/>
      <c r="J1" s="209"/>
      <c r="K1" s="210"/>
      <c r="L1" s="210"/>
    </row>
    <row r="2" spans="1:12">
      <c r="A2" s="211"/>
      <c r="B2" s="212"/>
      <c r="C2" s="212"/>
      <c r="D2" s="212"/>
      <c r="E2" s="212"/>
      <c r="F2" s="209"/>
      <c r="G2" s="209"/>
      <c r="H2" s="209"/>
      <c r="I2" s="209"/>
      <c r="J2" s="209"/>
      <c r="K2" s="210"/>
      <c r="L2" s="210"/>
    </row>
    <row r="3" spans="1:12">
      <c r="A3" s="211"/>
      <c r="B3" s="212"/>
      <c r="C3" s="212"/>
      <c r="D3" s="212"/>
      <c r="E3" s="212"/>
      <c r="F3" s="209"/>
      <c r="G3" s="209"/>
      <c r="H3" s="209"/>
      <c r="I3" s="209"/>
      <c r="J3" s="209"/>
      <c r="K3" s="210"/>
      <c r="L3" s="210"/>
    </row>
    <row r="4" spans="1:12">
      <c r="A4" s="211"/>
      <c r="B4" s="212"/>
      <c r="C4" s="212"/>
      <c r="D4" s="212"/>
      <c r="E4" s="212"/>
      <c r="F4" s="209"/>
      <c r="G4" s="209"/>
      <c r="H4" s="209"/>
      <c r="I4" s="209"/>
      <c r="J4" s="209"/>
      <c r="K4" s="210"/>
      <c r="L4" s="210"/>
    </row>
    <row r="5" spans="1:12">
      <c r="A5" s="211"/>
      <c r="B5" s="212"/>
      <c r="C5" s="212"/>
      <c r="D5" s="212"/>
      <c r="E5" s="212"/>
      <c r="F5" s="209"/>
      <c r="G5" s="209"/>
      <c r="H5" s="209"/>
      <c r="I5" s="209"/>
      <c r="J5" s="209"/>
      <c r="K5" s="210"/>
      <c r="L5" s="210"/>
    </row>
    <row r="6" spans="1:12">
      <c r="A6" s="211"/>
      <c r="B6" s="212"/>
      <c r="C6" s="212"/>
      <c r="D6" s="212"/>
      <c r="E6" s="212"/>
      <c r="F6" s="209"/>
      <c r="G6" s="209"/>
      <c r="H6" s="209"/>
      <c r="I6" s="209"/>
      <c r="J6" s="209"/>
      <c r="K6" s="210"/>
      <c r="L6" s="210"/>
    </row>
    <row r="7" spans="1:12">
      <c r="A7" s="211"/>
      <c r="B7" s="212"/>
      <c r="C7" s="212"/>
      <c r="D7" s="212"/>
      <c r="E7" s="212"/>
      <c r="F7" s="209"/>
      <c r="G7" s="209"/>
      <c r="H7" s="209"/>
      <c r="I7" s="209"/>
      <c r="J7" s="209"/>
      <c r="K7" s="210"/>
      <c r="L7" s="210"/>
    </row>
    <row r="8" spans="1:12">
      <c r="A8" s="211"/>
      <c r="B8" s="212"/>
      <c r="C8" s="212"/>
      <c r="D8" s="212"/>
      <c r="E8" s="212"/>
      <c r="F8" s="209"/>
      <c r="G8" s="209"/>
      <c r="H8" s="209"/>
      <c r="I8" s="209"/>
      <c r="J8" s="209"/>
      <c r="K8" s="210"/>
      <c r="L8" s="210"/>
    </row>
    <row r="9" spans="1:12">
      <c r="A9" s="211"/>
      <c r="B9" s="212"/>
      <c r="C9" s="212"/>
      <c r="D9" s="212"/>
      <c r="E9" s="212"/>
      <c r="F9" s="209"/>
      <c r="G9" s="209"/>
      <c r="H9" s="209"/>
      <c r="I9" s="209"/>
      <c r="J9" s="209"/>
      <c r="K9" s="210"/>
      <c r="L9" s="210"/>
    </row>
    <row r="10" spans="1:12">
      <c r="A10" s="211"/>
      <c r="B10" s="212"/>
      <c r="C10" s="212"/>
      <c r="D10" s="212"/>
      <c r="E10" s="212"/>
      <c r="F10" s="209"/>
      <c r="G10" s="209"/>
      <c r="H10" s="209"/>
      <c r="I10" s="209"/>
      <c r="J10" s="209"/>
      <c r="K10" s="210"/>
      <c r="L10" s="210"/>
    </row>
    <row r="11" spans="1:12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</row>
    <row r="12" spans="1:12">
      <c r="A12" s="210"/>
      <c r="B12" s="210"/>
      <c r="C12" s="210"/>
      <c r="D12" s="210"/>
      <c r="E12" s="210"/>
      <c r="F12" s="209"/>
      <c r="G12" s="210"/>
      <c r="H12" s="210"/>
      <c r="I12" s="210"/>
      <c r="J12" s="210"/>
      <c r="K12" s="210"/>
      <c r="L12" s="210"/>
    </row>
    <row r="13" spans="1:12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2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</row>
    <row r="15" spans="1:12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</row>
    <row r="16" spans="1:12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</row>
    <row r="17" spans="1:12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</row>
    <row r="18" spans="1:12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2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</row>
    <row r="20" spans="1:12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</row>
    <row r="21" spans="1:12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2" spans="1:12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</row>
    <row r="23" spans="1:12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</sheetData>
  <conditionalFormatting sqref="B1:E1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Plan studiów </vt:lpstr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Marzena Gembara</cp:lastModifiedBy>
  <cp:lastPrinted>2015-09-25T08:21:49Z</cp:lastPrinted>
  <dcterms:created xsi:type="dcterms:W3CDTF">2008-12-05T12:28:36Z</dcterms:created>
  <dcterms:modified xsi:type="dcterms:W3CDTF">2017-03-07T09:28:53Z</dcterms:modified>
</cp:coreProperties>
</file>